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ime.campos.c\Desktop\Jaime Campos\Comunicaciones\Dispositivos Certificados\"/>
    </mc:Choice>
  </mc:AlternateContent>
  <xr:revisionPtr revIDLastSave="0" documentId="13_ncr:1_{B9DAC23C-6A52-451D-8C3F-E322DC7B7B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RRERAS" sheetId="1" r:id="rId1"/>
  </sheets>
  <definedNames>
    <definedName name="_xlnm._FilterDatabase" localSheetId="0" hidden="1">BARRERAS!$B$1:$AC$10</definedName>
    <definedName name="_xlnm.Print_Area" localSheetId="0">BARRERAS!$A$1:$AC$67</definedName>
    <definedName name="_xlnm.Print_Titles" localSheetId="0">BARRERAS!$1:$5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" i="1" l="1"/>
  <c r="C11" i="1" s="1"/>
  <c r="AE11" i="1" l="1"/>
  <c r="E11" i="1"/>
  <c r="C10" i="1"/>
  <c r="C9" i="1"/>
  <c r="C8" i="1"/>
  <c r="AE8" i="1"/>
  <c r="E7" i="1"/>
  <c r="AE10" i="1"/>
  <c r="C7" i="1"/>
  <c r="E9" i="1"/>
  <c r="AE9" i="1"/>
  <c r="E10" i="1"/>
  <c r="E8" i="1"/>
  <c r="AE7" i="1"/>
  <c r="C13" i="1" l="1"/>
  <c r="C14" i="1"/>
  <c r="C15" i="1" l="1"/>
</calcChain>
</file>

<file path=xl/sharedStrings.xml><?xml version="1.0" encoding="utf-8"?>
<sst xmlns="http://schemas.openxmlformats.org/spreadsheetml/2006/main" count="128" uniqueCount="71">
  <si>
    <t>CARACTERIZACIÓN DE LA BARRERA</t>
  </si>
  <si>
    <t>N°</t>
  </si>
  <si>
    <t>CONDICIÓN</t>
  </si>
  <si>
    <t>PLAZO DE VALIDEZ</t>
  </si>
  <si>
    <t>Años Vencida</t>
  </si>
  <si>
    <t>FABRICANTE</t>
  </si>
  <si>
    <t>NOMBRE COMERCIAL</t>
  </si>
  <si>
    <t>NC SEGÚN NORMA</t>
  </si>
  <si>
    <t>NC SEGÚN MC-V6</t>
  </si>
  <si>
    <t>ANCHO TRABAJO</t>
  </si>
  <si>
    <t>ASI</t>
  </si>
  <si>
    <t>VI</t>
  </si>
  <si>
    <t>Longitud Minima (m)</t>
  </si>
  <si>
    <t>Espaciamiento Postes (m)</t>
  </si>
  <si>
    <t>TIPO</t>
  </si>
  <si>
    <t>MATERIALIDAD</t>
  </si>
  <si>
    <t>CONSTITUCION</t>
  </si>
  <si>
    <t>REPRESENTANTE</t>
  </si>
  <si>
    <t>LABORATORIO ENSAYO</t>
  </si>
  <si>
    <t>NOTIFY BODY</t>
  </si>
  <si>
    <t>ORD.</t>
  </si>
  <si>
    <t>CORREL</t>
  </si>
  <si>
    <t>AÑO</t>
  </si>
  <si>
    <t>PERMITE USO CON SOLERA/CUNETA</t>
  </si>
  <si>
    <t>EN1317</t>
  </si>
  <si>
    <t>N2</t>
  </si>
  <si>
    <t>LIVIANO</t>
  </si>
  <si>
    <t>A</t>
  </si>
  <si>
    <t>N/A</t>
  </si>
  <si>
    <t>LATERAL</t>
  </si>
  <si>
    <t>METÁLICA</t>
  </si>
  <si>
    <t>NO</t>
  </si>
  <si>
    <t>H1</t>
  </si>
  <si>
    <t>MEDIO</t>
  </si>
  <si>
    <t>W3</t>
  </si>
  <si>
    <t>W5</t>
  </si>
  <si>
    <t>CIDAUT</t>
  </si>
  <si>
    <t>BUREAU VERITAS</t>
  </si>
  <si>
    <t>H2</t>
  </si>
  <si>
    <t>MEDIO ALTO</t>
  </si>
  <si>
    <t>W4</t>
  </si>
  <si>
    <t>VI4</t>
  </si>
  <si>
    <t>B</t>
  </si>
  <si>
    <t>VI7</t>
  </si>
  <si>
    <t>VI6</t>
  </si>
  <si>
    <t xml:space="preserve">NOTAS: </t>
  </si>
  <si>
    <t>Aprobadas</t>
  </si>
  <si>
    <t>Vencidas</t>
  </si>
  <si>
    <t>ROADSTEEL</t>
  </si>
  <si>
    <t>TOTAL</t>
  </si>
  <si>
    <t>Fecha de Emisión:</t>
  </si>
  <si>
    <t>07/2026</t>
  </si>
  <si>
    <t>Registro Nacional de Sistemas de Protección para Motociclistas (SMP) Certificados - DSV -DIRECCION DE VIALIDAD</t>
  </si>
  <si>
    <t>Este documento corresponde al listado de SPM presentados a la Direccion de Vialidad, sus principales propiedades y fecha de vigencia de su documento de verificacion.</t>
  </si>
  <si>
    <t>Aquellas modelos de SPM vencidos por mas de tres años, son retirados de este registro.</t>
  </si>
  <si>
    <t>Este listado es referencial, prevaleciendo la información contenida en los Oficios de Descripción y Condicionantes de Instalación de cada modelo de SPM.</t>
  </si>
  <si>
    <t>SPM-S1-H2 (H2)</t>
  </si>
  <si>
    <t>DOBLE ONDA SIN SEPARADOR Y PANTALLA SPM</t>
  </si>
  <si>
    <t>NORMA
BARRERA</t>
  </si>
  <si>
    <t>NORMA 
SPM</t>
  </si>
  <si>
    <t>UNE 135900</t>
  </si>
  <si>
    <t>NIVEL DE PROTECCIÓN</t>
  </si>
  <si>
    <t>NIVEL DE SEVERIDAD</t>
  </si>
  <si>
    <t>NIVEL I</t>
  </si>
  <si>
    <t>SPM-S1-H2 (N2)</t>
  </si>
  <si>
    <t>SPM-S1-H2 (H1)</t>
  </si>
  <si>
    <t>SPM-S4-H1</t>
  </si>
  <si>
    <t>SPM-S4R</t>
  </si>
  <si>
    <t>Altura Sistema (m)</t>
  </si>
  <si>
    <t>CSI y CIDAUT</t>
  </si>
  <si>
    <t>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</si>
</sst>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0.0"/>
    <numFmt numFmtId="166" formatCode="0.000"/>
  </numFmts>
  <fonts count="16" x14ac:knownFonts="1">
    <font>
      <sz val="10"/>
      <color indexed="64"/>
      <name val="Arial"/>
    </font>
    <font>
      <sz val="10"/>
      <color indexed="64"/>
      <name val="Calibri"/>
      <family val="2"/>
    </font>
    <font>
      <b/>
      <sz val="24"/>
      <color indexed="64"/>
      <name val="Calibri"/>
      <family val="2"/>
    </font>
    <font>
      <b/>
      <sz val="20"/>
      <color indexed="64"/>
      <name val="Calibri"/>
      <family val="2"/>
    </font>
    <font>
      <b/>
      <sz val="20"/>
      <color theme="0"/>
      <name val="Calibri"/>
      <family val="2"/>
    </font>
    <font>
      <b/>
      <sz val="16"/>
      <color theme="0"/>
      <name val="Calibri"/>
      <family val="2"/>
    </font>
    <font>
      <b/>
      <sz val="14"/>
      <color indexed="64"/>
      <name val="Calibri"/>
      <family val="2"/>
    </font>
    <font>
      <b/>
      <sz val="16"/>
      <color indexed="64"/>
      <name val="Calibri"/>
      <family val="2"/>
    </font>
    <font>
      <sz val="11"/>
      <name val="Calibri"/>
      <family val="2"/>
    </font>
    <font>
      <sz val="11"/>
      <color indexed="64"/>
      <name val="Calibri"/>
      <family val="2"/>
    </font>
    <font>
      <b/>
      <sz val="11"/>
      <name val="Calibri"/>
      <family val="2"/>
    </font>
    <font>
      <b/>
      <sz val="11"/>
      <color indexed="64"/>
      <name val="Calibri"/>
      <family val="2"/>
    </font>
    <font>
      <b/>
      <sz val="11"/>
      <color indexed="9"/>
      <name val="Calibri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0"/>
      <color indexed="6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3" fillId="4" borderId="0" applyNumberFormat="0" applyBorder="0" applyAlignment="0" applyProtection="0"/>
    <xf numFmtId="0" fontId="14" fillId="5" borderId="0" applyNumberFormat="0" applyBorder="0" applyAlignment="0" applyProtection="0"/>
  </cellStyleXfs>
  <cellXfs count="7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1" fillId="0" borderId="0" xfId="0" applyFont="1">
      <alignment vertical="center"/>
    </xf>
    <xf numFmtId="164" fontId="4" fillId="2" borderId="0" xfId="0" quotePrefix="1" applyNumberFormat="1" applyFont="1" applyFill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164" fontId="3" fillId="0" borderId="0" xfId="0" quotePrefix="1" applyNumberFormat="1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1" fillId="3" borderId="3" xfId="0" applyFont="1" applyFill="1" applyBorder="1">
      <alignment vertical="center"/>
    </xf>
    <xf numFmtId="0" fontId="11" fillId="3" borderId="5" xfId="0" applyFont="1" applyFill="1" applyBorder="1">
      <alignment vertical="center"/>
    </xf>
    <xf numFmtId="0" fontId="11" fillId="3" borderId="4" xfId="0" applyFont="1" applyFill="1" applyBorder="1">
      <alignment vertical="center"/>
    </xf>
    <xf numFmtId="0" fontId="9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165" fontId="10" fillId="3" borderId="6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0" fontId="9" fillId="0" borderId="2" xfId="0" quotePrefix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10" fillId="3" borderId="6" xfId="0" applyNumberFormat="1" applyFont="1" applyFill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10" fillId="3" borderId="6" xfId="0" applyNumberFormat="1" applyFont="1" applyFill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 wrapText="1"/>
    </xf>
    <xf numFmtId="0" fontId="1" fillId="3" borderId="0" xfId="0" applyFont="1" applyFill="1">
      <alignment vertical="center"/>
    </xf>
    <xf numFmtId="0" fontId="6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165" fontId="11" fillId="0" borderId="2" xfId="0" applyNumberFormat="1" applyFont="1" applyBorder="1" applyAlignment="1">
      <alignment horizontal="center" vertical="center"/>
    </xf>
    <xf numFmtId="165" fontId="2" fillId="3" borderId="0" xfId="0" applyNumberFormat="1" applyFont="1" applyFill="1" applyAlignment="1">
      <alignment horizontal="left" vertical="center"/>
    </xf>
    <xf numFmtId="165" fontId="1" fillId="3" borderId="0" xfId="0" applyNumberFormat="1" applyFont="1" applyFill="1">
      <alignment vertical="center"/>
    </xf>
    <xf numFmtId="165" fontId="1" fillId="0" borderId="0" xfId="0" applyNumberFormat="1" applyFont="1" applyAlignment="1">
      <alignment horizontal="center" vertical="center"/>
    </xf>
    <xf numFmtId="165" fontId="10" fillId="3" borderId="7" xfId="0" applyNumberFormat="1" applyFont="1" applyFill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/>
    </xf>
    <xf numFmtId="0" fontId="13" fillId="4" borderId="2" xfId="1" applyBorder="1" applyAlignment="1">
      <alignment horizontal="center" vertical="center"/>
    </xf>
    <xf numFmtId="0" fontId="14" fillId="5" borderId="2" xfId="2" applyBorder="1" applyAlignment="1">
      <alignment horizontal="center" vertical="center"/>
    </xf>
    <xf numFmtId="165" fontId="0" fillId="0" borderId="0" xfId="0" applyNumberFormat="1">
      <alignment vertical="center"/>
    </xf>
    <xf numFmtId="0" fontId="15" fillId="0" borderId="9" xfId="0" applyFont="1" applyBorder="1" applyAlignment="1">
      <alignment horizontal="left" vertical="center"/>
    </xf>
    <xf numFmtId="14" fontId="1" fillId="0" borderId="9" xfId="0" applyNumberFormat="1" applyFont="1" applyBorder="1" applyAlignment="1">
      <alignment horizontal="center" vertical="center"/>
    </xf>
  </cellXfs>
  <cellStyles count="3">
    <cellStyle name="Bueno" xfId="1" builtinId="26"/>
    <cellStyle name="Incorrecto" xfId="2" builtinId="27"/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48135"/>
  <sheetViews>
    <sheetView tabSelected="1" view="pageBreakPreview" zoomScale="85" zoomScaleNormal="130" zoomScaleSheetLayoutView="85" workbookViewId="0">
      <pane ySplit="1" topLeftCell="A2" activePane="bottomLeft" state="frozen"/>
      <selection activeCell="D1" sqref="D1"/>
      <selection pane="bottomLeft" activeCell="A11" sqref="A11"/>
    </sheetView>
  </sheetViews>
  <sheetFormatPr baseColWidth="10" defaultColWidth="9.28515625" defaultRowHeight="30" customHeight="1" x14ac:dyDescent="0.2"/>
  <cols>
    <col min="1" max="1" width="2.7109375" style="28" customWidth="1"/>
    <col min="2" max="2" width="9.28515625" style="28" customWidth="1"/>
    <col min="3" max="3" width="14.28515625" style="28" bestFit="1" customWidth="1"/>
    <col min="4" max="4" width="22.42578125" style="28" bestFit="1" customWidth="1"/>
    <col min="5" max="5" width="13" style="68" hidden="1" customWidth="1"/>
    <col min="6" max="6" width="21.28515625" style="11" bestFit="1" customWidth="1"/>
    <col min="7" max="7" width="25.42578125" style="28" customWidth="1"/>
    <col min="8" max="8" width="12" style="28" customWidth="1"/>
    <col min="9" max="9" width="18" style="28" bestFit="1" customWidth="1"/>
    <col min="10" max="10" width="16.85546875" style="28" bestFit="1" customWidth="1"/>
    <col min="11" max="11" width="16.140625" style="28" bestFit="1" customWidth="1"/>
    <col min="12" max="13" width="6.5703125" style="28" customWidth="1"/>
    <col min="14" max="14" width="11.42578125" style="28" bestFit="1" customWidth="1"/>
    <col min="15" max="15" width="13" style="28" customWidth="1"/>
    <col min="16" max="16" width="11.42578125" style="28" customWidth="1"/>
    <col min="17" max="17" width="19.7109375" style="41" bestFit="1" customWidth="1"/>
    <col min="18" max="18" width="24" style="47" bestFit="1" customWidth="1"/>
    <col min="19" max="19" width="17.5703125" style="47" bestFit="1" customWidth="1"/>
    <col min="20" max="20" width="32" style="28" bestFit="1" customWidth="1"/>
    <col min="21" max="21" width="20.5703125" style="11" customWidth="1"/>
    <col min="22" max="22" width="28.5703125" style="11" customWidth="1"/>
    <col min="23" max="23" width="17.42578125" style="11" customWidth="1"/>
    <col min="24" max="24" width="21.7109375" style="28" customWidth="1"/>
    <col min="25" max="25" width="20.42578125" style="28" customWidth="1"/>
    <col min="26" max="26" width="16.7109375" style="28" customWidth="1"/>
    <col min="27" max="27" width="18" style="28" customWidth="1"/>
    <col min="28" max="28" width="10.7109375" style="28" customWidth="1"/>
    <col min="29" max="29" width="33.28515625" style="37" bestFit="1" customWidth="1"/>
    <col min="30" max="30" width="16.7109375" style="28" bestFit="1" customWidth="1"/>
    <col min="31" max="31" width="20.42578125" style="28" bestFit="1" customWidth="1"/>
    <col min="32" max="36" width="9.28515625" style="32"/>
    <col min="37" max="37" width="18" style="32" customWidth="1"/>
    <col min="38" max="40" width="12.28515625" style="32" bestFit="1" customWidth="1"/>
    <col min="41" max="16384" width="9.28515625" style="32"/>
  </cols>
  <sheetData>
    <row r="1" spans="1:40" s="4" customFormat="1" ht="39.950000000000003" customHeight="1" x14ac:dyDescent="0.2">
      <c r="A1" s="1"/>
      <c r="B1" s="56" t="s">
        <v>52</v>
      </c>
      <c r="C1" s="56"/>
      <c r="D1" s="56"/>
      <c r="E1" s="64"/>
      <c r="F1" s="57"/>
      <c r="G1" s="58"/>
      <c r="H1" s="59"/>
      <c r="I1" s="58"/>
      <c r="J1" s="58"/>
      <c r="K1" s="60"/>
      <c r="L1" s="1"/>
      <c r="M1" s="1"/>
      <c r="N1" s="1"/>
      <c r="O1" s="1"/>
      <c r="P1" s="1"/>
      <c r="Q1" s="38"/>
      <c r="R1" s="43"/>
      <c r="S1" s="43"/>
      <c r="T1" s="1"/>
      <c r="U1" s="2"/>
      <c r="V1" s="1"/>
      <c r="W1" s="2"/>
      <c r="X1" s="3"/>
      <c r="Y1" s="5">
        <f ca="1">TODAY()</f>
        <v>46245</v>
      </c>
      <c r="Z1" s="6"/>
      <c r="AA1" s="1"/>
      <c r="AB1" s="1"/>
      <c r="AC1" s="1"/>
      <c r="AD1" s="3"/>
      <c r="AE1" s="3"/>
    </row>
    <row r="2" spans="1:40" s="4" customFormat="1" ht="21.6" customHeight="1" x14ac:dyDescent="0.2">
      <c r="A2" s="1"/>
      <c r="B2" s="61" t="s">
        <v>45</v>
      </c>
      <c r="C2" s="62" t="s">
        <v>53</v>
      </c>
      <c r="D2" s="60"/>
      <c r="E2" s="65"/>
      <c r="F2" s="60"/>
      <c r="G2" s="58"/>
      <c r="H2" s="59"/>
      <c r="I2" s="58"/>
      <c r="J2" s="58"/>
      <c r="K2" s="58"/>
      <c r="L2" s="1"/>
      <c r="M2" s="1"/>
      <c r="N2" s="1"/>
      <c r="O2" s="1"/>
      <c r="P2" s="1"/>
      <c r="Q2" s="38"/>
      <c r="R2" s="43"/>
      <c r="S2" s="43"/>
      <c r="T2" s="1"/>
      <c r="U2" s="2"/>
      <c r="V2" s="1"/>
      <c r="W2" s="2"/>
      <c r="X2" s="3"/>
      <c r="Y2" s="7"/>
      <c r="Z2" s="8"/>
      <c r="AA2" s="1"/>
      <c r="AB2" s="1"/>
      <c r="AC2" s="1"/>
      <c r="AD2" s="3"/>
      <c r="AE2" s="3"/>
    </row>
    <row r="3" spans="1:40" s="4" customFormat="1" ht="17.25" customHeight="1" x14ac:dyDescent="0.2">
      <c r="A3" s="1"/>
      <c r="B3" s="61"/>
      <c r="C3" s="62" t="s">
        <v>55</v>
      </c>
      <c r="D3" s="60"/>
      <c r="E3" s="65"/>
      <c r="F3" s="60"/>
      <c r="G3" s="58"/>
      <c r="H3" s="59"/>
      <c r="I3" s="58"/>
      <c r="J3" s="58"/>
      <c r="K3" s="58"/>
      <c r="L3" s="1"/>
      <c r="M3" s="1"/>
      <c r="N3" s="1"/>
      <c r="O3" s="1"/>
      <c r="P3" s="1"/>
      <c r="Q3" s="38"/>
      <c r="R3" s="43"/>
      <c r="S3" s="43"/>
      <c r="T3" s="1"/>
      <c r="U3" s="2"/>
      <c r="V3" s="1"/>
      <c r="W3" s="2"/>
      <c r="X3" s="3"/>
      <c r="Y3" s="7"/>
      <c r="Z3" s="8"/>
      <c r="AA3" s="1"/>
      <c r="AB3" s="1"/>
      <c r="AC3" s="1"/>
      <c r="AD3" s="3"/>
      <c r="AE3" s="3"/>
    </row>
    <row r="4" spans="1:40" s="4" customFormat="1" ht="17.25" customHeight="1" x14ac:dyDescent="0.2">
      <c r="A4" s="1"/>
      <c r="B4" s="61"/>
      <c r="C4" s="62" t="s">
        <v>54</v>
      </c>
      <c r="D4" s="60"/>
      <c r="E4" s="65"/>
      <c r="F4" s="60"/>
      <c r="G4" s="58"/>
      <c r="H4" s="59"/>
      <c r="I4" s="58"/>
      <c r="J4" s="58"/>
      <c r="K4" s="58"/>
      <c r="L4" s="1"/>
      <c r="M4" s="1"/>
      <c r="N4" s="1"/>
      <c r="O4" s="1"/>
      <c r="P4" s="1"/>
      <c r="Q4" s="38"/>
      <c r="R4" s="43"/>
      <c r="S4" s="43"/>
      <c r="T4" s="1"/>
      <c r="U4" s="2"/>
      <c r="V4" s="1"/>
      <c r="W4" s="2"/>
      <c r="X4" s="3"/>
      <c r="Y4" s="7"/>
      <c r="Z4" s="8"/>
      <c r="AA4" s="1"/>
      <c r="AB4" s="1"/>
      <c r="AC4" s="1"/>
      <c r="AD4" s="3"/>
      <c r="AE4" s="3"/>
    </row>
    <row r="5" spans="1:40" s="4" customFormat="1" ht="15" customHeight="1" x14ac:dyDescent="0.2">
      <c r="A5" s="1"/>
      <c r="B5" s="1"/>
      <c r="C5" s="72" t="s">
        <v>50</v>
      </c>
      <c r="D5" s="73">
        <v>46245</v>
      </c>
      <c r="E5" s="66"/>
      <c r="F5" s="2"/>
      <c r="G5" s="1"/>
      <c r="H5" s="1"/>
      <c r="I5" s="9"/>
      <c r="J5" s="10"/>
      <c r="K5" s="1"/>
      <c r="L5" s="1"/>
      <c r="M5" s="1"/>
      <c r="N5" s="1"/>
      <c r="O5" s="1"/>
      <c r="P5" s="1"/>
      <c r="Q5" s="38"/>
      <c r="R5" s="43"/>
      <c r="S5" s="43"/>
      <c r="T5" s="12" t="s">
        <v>0</v>
      </c>
      <c r="U5" s="13"/>
      <c r="V5" s="13"/>
      <c r="W5" s="14"/>
      <c r="X5" s="1"/>
      <c r="Y5" s="1"/>
      <c r="Z5" s="1"/>
      <c r="AA5" s="1"/>
      <c r="AB5" s="1"/>
      <c r="AC5" s="1"/>
      <c r="AD5" s="1"/>
      <c r="AE5" s="1"/>
    </row>
    <row r="6" spans="1:40" s="15" customFormat="1" x14ac:dyDescent="0.2">
      <c r="A6" s="11"/>
      <c r="B6" s="51" t="s">
        <v>1</v>
      </c>
      <c r="C6" s="52" t="s">
        <v>2</v>
      </c>
      <c r="D6" s="52" t="s">
        <v>3</v>
      </c>
      <c r="E6" s="67" t="s">
        <v>4</v>
      </c>
      <c r="F6" s="51" t="s">
        <v>5</v>
      </c>
      <c r="G6" s="51" t="s">
        <v>6</v>
      </c>
      <c r="H6" s="51" t="s">
        <v>58</v>
      </c>
      <c r="I6" s="51" t="s">
        <v>7</v>
      </c>
      <c r="J6" s="51" t="s">
        <v>8</v>
      </c>
      <c r="K6" s="17" t="s">
        <v>9</v>
      </c>
      <c r="L6" s="18" t="s">
        <v>10</v>
      </c>
      <c r="M6" s="17" t="s">
        <v>11</v>
      </c>
      <c r="N6" s="55" t="s">
        <v>59</v>
      </c>
      <c r="O6" s="55" t="s">
        <v>61</v>
      </c>
      <c r="P6" s="55" t="s">
        <v>62</v>
      </c>
      <c r="Q6" s="42" t="s">
        <v>12</v>
      </c>
      <c r="R6" s="44" t="s">
        <v>13</v>
      </c>
      <c r="S6" s="44" t="s">
        <v>68</v>
      </c>
      <c r="T6" s="53" t="s">
        <v>14</v>
      </c>
      <c r="U6" s="54" t="s">
        <v>15</v>
      </c>
      <c r="V6" s="54" t="s">
        <v>16</v>
      </c>
      <c r="W6" s="55" t="s">
        <v>17</v>
      </c>
      <c r="X6" s="51" t="s">
        <v>18</v>
      </c>
      <c r="Y6" s="51" t="s">
        <v>19</v>
      </c>
      <c r="Z6" s="51" t="s">
        <v>20</v>
      </c>
      <c r="AA6" s="51" t="s">
        <v>21</v>
      </c>
      <c r="AB6" s="51" t="s">
        <v>22</v>
      </c>
      <c r="AC6" s="49" t="s">
        <v>23</v>
      </c>
      <c r="AH6" s="16"/>
    </row>
    <row r="7" spans="1:40" s="26" customFormat="1" ht="30" customHeight="1" x14ac:dyDescent="0.2">
      <c r="A7" s="19"/>
      <c r="B7" s="20">
        <v>1</v>
      </c>
      <c r="C7" s="23" t="str">
        <f t="shared" ref="C7:C11" ca="1" si="0">+IF(D7&gt;$Y$1,"APROBADA","VENCIDA")</f>
        <v>APROBADA</v>
      </c>
      <c r="D7" s="48">
        <v>46964</v>
      </c>
      <c r="E7" s="63" t="str">
        <f t="shared" ref="E7:E11" ca="1" si="1">+IF(($Y$1-D7)/365&gt;0,($Y$1-D7)/365,"N/A")</f>
        <v>N/A</v>
      </c>
      <c r="F7" s="21" t="s">
        <v>48</v>
      </c>
      <c r="G7" s="22" t="s">
        <v>56</v>
      </c>
      <c r="H7" s="22" t="s">
        <v>24</v>
      </c>
      <c r="I7" s="22" t="s">
        <v>38</v>
      </c>
      <c r="J7" s="22" t="s">
        <v>39</v>
      </c>
      <c r="K7" s="22" t="s">
        <v>35</v>
      </c>
      <c r="L7" s="22" t="s">
        <v>42</v>
      </c>
      <c r="M7" s="22" t="s">
        <v>44</v>
      </c>
      <c r="N7" s="22" t="s">
        <v>60</v>
      </c>
      <c r="O7" s="22">
        <v>70</v>
      </c>
      <c r="P7" s="22" t="s">
        <v>63</v>
      </c>
      <c r="Q7" s="39">
        <v>60</v>
      </c>
      <c r="R7" s="45">
        <v>1.333</v>
      </c>
      <c r="S7" s="45">
        <v>0.75</v>
      </c>
      <c r="T7" s="22" t="s">
        <v>29</v>
      </c>
      <c r="U7" s="21" t="s">
        <v>30</v>
      </c>
      <c r="V7" s="21" t="s">
        <v>57</v>
      </c>
      <c r="W7" s="21" t="s">
        <v>48</v>
      </c>
      <c r="X7" s="22" t="s">
        <v>36</v>
      </c>
      <c r="Y7" s="22" t="s">
        <v>37</v>
      </c>
      <c r="Z7" s="22">
        <v>396</v>
      </c>
      <c r="AA7" s="22">
        <v>433</v>
      </c>
      <c r="AB7" s="25" t="s">
        <v>51</v>
      </c>
      <c r="AC7" s="50" t="s">
        <v>31</v>
      </c>
      <c r="AE7" s="71">
        <f ca="1">+($Y$1-D7)/365</f>
        <v>-1.9698630136986301</v>
      </c>
      <c r="AG7" s="19"/>
      <c r="AH7" s="27"/>
    </row>
    <row r="8" spans="1:40" ht="30" customHeight="1" x14ac:dyDescent="0.2">
      <c r="B8" s="29">
        <v>2</v>
      </c>
      <c r="C8" s="23" t="str">
        <f t="shared" ca="1" si="0"/>
        <v>APROBADA</v>
      </c>
      <c r="D8" s="48">
        <v>46964</v>
      </c>
      <c r="E8" s="63" t="str">
        <f t="shared" ca="1" si="1"/>
        <v>N/A</v>
      </c>
      <c r="F8" s="21" t="s">
        <v>48</v>
      </c>
      <c r="G8" s="23" t="s">
        <v>64</v>
      </c>
      <c r="H8" s="23" t="s">
        <v>24</v>
      </c>
      <c r="I8" s="23" t="s">
        <v>25</v>
      </c>
      <c r="J8" s="23" t="s">
        <v>26</v>
      </c>
      <c r="K8" s="23" t="s">
        <v>34</v>
      </c>
      <c r="L8" s="23" t="s">
        <v>42</v>
      </c>
      <c r="M8" s="23" t="s">
        <v>28</v>
      </c>
      <c r="N8" s="22" t="s">
        <v>60</v>
      </c>
      <c r="O8" s="22">
        <v>70</v>
      </c>
      <c r="P8" s="22" t="s">
        <v>63</v>
      </c>
      <c r="Q8" s="40">
        <v>60</v>
      </c>
      <c r="R8" s="45">
        <v>1.333</v>
      </c>
      <c r="S8" s="45">
        <v>0.75</v>
      </c>
      <c r="T8" s="23" t="s">
        <v>29</v>
      </c>
      <c r="U8" s="21" t="s">
        <v>30</v>
      </c>
      <c r="V8" s="21" t="s">
        <v>57</v>
      </c>
      <c r="W8" s="30" t="s">
        <v>48</v>
      </c>
      <c r="X8" s="23" t="s">
        <v>36</v>
      </c>
      <c r="Y8" s="23" t="s">
        <v>37</v>
      </c>
      <c r="Z8" s="23">
        <v>398</v>
      </c>
      <c r="AA8" s="23">
        <v>435</v>
      </c>
      <c r="AB8" s="25" t="s">
        <v>51</v>
      </c>
      <c r="AC8" s="37" t="s">
        <v>31</v>
      </c>
      <c r="AE8" s="71">
        <f t="shared" ref="AE8:AE11" ca="1" si="2">+($Y$1-D8)/365</f>
        <v>-1.9698630136986301</v>
      </c>
      <c r="AH8" s="33"/>
      <c r="AI8" s="28"/>
      <c r="AJ8" s="28"/>
      <c r="AK8" s="28"/>
      <c r="AL8" s="28"/>
      <c r="AM8" s="28"/>
      <c r="AN8" s="28"/>
    </row>
    <row r="9" spans="1:40" ht="30" customHeight="1" x14ac:dyDescent="0.2">
      <c r="B9" s="20">
        <v>3</v>
      </c>
      <c r="C9" s="23" t="str">
        <f t="shared" ca="1" si="0"/>
        <v>APROBADA</v>
      </c>
      <c r="D9" s="48">
        <v>46964</v>
      </c>
      <c r="E9" s="63" t="str">
        <f t="shared" ca="1" si="1"/>
        <v>N/A</v>
      </c>
      <c r="F9" s="21" t="s">
        <v>48</v>
      </c>
      <c r="G9" s="23" t="s">
        <v>65</v>
      </c>
      <c r="H9" s="23" t="s">
        <v>24</v>
      </c>
      <c r="I9" s="23" t="s">
        <v>32</v>
      </c>
      <c r="J9" s="23" t="s">
        <v>33</v>
      </c>
      <c r="K9" s="23" t="s">
        <v>34</v>
      </c>
      <c r="L9" s="23" t="s">
        <v>42</v>
      </c>
      <c r="M9" s="23" t="s">
        <v>41</v>
      </c>
      <c r="N9" s="22" t="s">
        <v>60</v>
      </c>
      <c r="O9" s="22">
        <v>70</v>
      </c>
      <c r="P9" s="22" t="s">
        <v>63</v>
      </c>
      <c r="Q9" s="40">
        <v>60</v>
      </c>
      <c r="R9" s="45">
        <v>1.333</v>
      </c>
      <c r="S9" s="45">
        <v>0.75</v>
      </c>
      <c r="T9" s="23" t="s">
        <v>29</v>
      </c>
      <c r="U9" s="21" t="s">
        <v>30</v>
      </c>
      <c r="V9" s="21" t="s">
        <v>57</v>
      </c>
      <c r="W9" s="30" t="s">
        <v>48</v>
      </c>
      <c r="X9" s="23" t="s">
        <v>36</v>
      </c>
      <c r="Y9" s="23" t="s">
        <v>37</v>
      </c>
      <c r="Z9" s="23">
        <v>399</v>
      </c>
      <c r="AA9" s="23">
        <v>436</v>
      </c>
      <c r="AB9" s="25" t="s">
        <v>51</v>
      </c>
      <c r="AC9" s="37" t="s">
        <v>31</v>
      </c>
      <c r="AE9" s="71">
        <f t="shared" ca="1" si="2"/>
        <v>-1.9698630136986301</v>
      </c>
      <c r="AG9" s="28"/>
      <c r="AH9" s="33"/>
      <c r="AI9" s="28"/>
      <c r="AJ9" s="28"/>
      <c r="AK9" s="28"/>
      <c r="AL9" s="28"/>
      <c r="AM9" s="28"/>
      <c r="AN9" s="28"/>
    </row>
    <row r="10" spans="1:40" ht="30" customHeight="1" x14ac:dyDescent="0.2">
      <c r="B10" s="29">
        <v>4</v>
      </c>
      <c r="C10" s="23" t="str">
        <f t="shared" ca="1" si="0"/>
        <v>APROBADA</v>
      </c>
      <c r="D10" s="48">
        <v>46964</v>
      </c>
      <c r="E10" s="63" t="str">
        <f t="shared" ca="1" si="1"/>
        <v>N/A</v>
      </c>
      <c r="F10" s="21" t="s">
        <v>48</v>
      </c>
      <c r="G10" s="23" t="s">
        <v>66</v>
      </c>
      <c r="H10" s="23" t="s">
        <v>24</v>
      </c>
      <c r="I10" s="23" t="s">
        <v>32</v>
      </c>
      <c r="J10" s="23" t="s">
        <v>33</v>
      </c>
      <c r="K10" s="23" t="s">
        <v>40</v>
      </c>
      <c r="L10" s="23" t="s">
        <v>27</v>
      </c>
      <c r="M10" s="23" t="s">
        <v>43</v>
      </c>
      <c r="N10" s="22" t="s">
        <v>60</v>
      </c>
      <c r="O10" s="22">
        <v>70</v>
      </c>
      <c r="P10" s="22" t="s">
        <v>63</v>
      </c>
      <c r="Q10" s="40">
        <v>60</v>
      </c>
      <c r="R10" s="45">
        <v>1.333</v>
      </c>
      <c r="S10" s="46">
        <v>0.82</v>
      </c>
      <c r="T10" s="23" t="s">
        <v>29</v>
      </c>
      <c r="U10" s="21" t="s">
        <v>30</v>
      </c>
      <c r="V10" s="21" t="s">
        <v>57</v>
      </c>
      <c r="W10" s="30" t="s">
        <v>48</v>
      </c>
      <c r="X10" s="23" t="s">
        <v>36</v>
      </c>
      <c r="Y10" s="23" t="s">
        <v>37</v>
      </c>
      <c r="Z10" s="23">
        <v>400</v>
      </c>
      <c r="AA10" s="23">
        <v>437</v>
      </c>
      <c r="AB10" s="25" t="s">
        <v>51</v>
      </c>
      <c r="AC10" s="37" t="s">
        <v>31</v>
      </c>
      <c r="AE10" s="71">
        <f t="shared" ca="1" si="2"/>
        <v>-1.9698630136986301</v>
      </c>
      <c r="AG10" s="28"/>
      <c r="AH10" s="33"/>
    </row>
    <row r="11" spans="1:40" ht="30" customHeight="1" x14ac:dyDescent="0.2">
      <c r="B11" s="20">
        <v>5</v>
      </c>
      <c r="C11" s="23" t="str">
        <f t="shared" ca="1" si="0"/>
        <v>APROBADA</v>
      </c>
      <c r="D11" s="48">
        <v>46975</v>
      </c>
      <c r="E11" s="63" t="str">
        <f t="shared" ca="1" si="1"/>
        <v>N/A</v>
      </c>
      <c r="F11" s="21" t="s">
        <v>48</v>
      </c>
      <c r="G11" s="23" t="s">
        <v>67</v>
      </c>
      <c r="H11" s="23" t="s">
        <v>24</v>
      </c>
      <c r="I11" s="23" t="s">
        <v>25</v>
      </c>
      <c r="J11" s="23" t="s">
        <v>26</v>
      </c>
      <c r="K11" s="23" t="s">
        <v>34</v>
      </c>
      <c r="L11" s="23" t="s">
        <v>27</v>
      </c>
      <c r="M11" s="23" t="s">
        <v>28</v>
      </c>
      <c r="N11" s="22" t="s">
        <v>60</v>
      </c>
      <c r="O11" s="22">
        <v>70</v>
      </c>
      <c r="P11" s="22" t="s">
        <v>63</v>
      </c>
      <c r="Q11" s="40">
        <v>32</v>
      </c>
      <c r="R11" s="45">
        <v>1.333</v>
      </c>
      <c r="S11" s="46">
        <v>0.7</v>
      </c>
      <c r="T11" s="23" t="s">
        <v>29</v>
      </c>
      <c r="U11" s="21" t="s">
        <v>30</v>
      </c>
      <c r="V11" s="21" t="s">
        <v>57</v>
      </c>
      <c r="W11" s="30" t="s">
        <v>48</v>
      </c>
      <c r="X11" s="23" t="s">
        <v>69</v>
      </c>
      <c r="Y11" s="23" t="s">
        <v>37</v>
      </c>
      <c r="Z11" s="23">
        <v>424</v>
      </c>
      <c r="AA11" s="23">
        <v>462</v>
      </c>
      <c r="AB11" s="25" t="s">
        <v>70</v>
      </c>
      <c r="AC11" s="37" t="s">
        <v>31</v>
      </c>
      <c r="AE11" s="71">
        <f t="shared" ca="1" si="2"/>
        <v>-2</v>
      </c>
      <c r="AG11" s="28"/>
      <c r="AH11" s="33"/>
    </row>
    <row r="12" spans="1:40" ht="30" customHeight="1" x14ac:dyDescent="0.2">
      <c r="B12" s="29"/>
      <c r="C12" s="23"/>
      <c r="D12" s="29"/>
      <c r="E12" s="63"/>
      <c r="F12" s="30"/>
      <c r="G12" s="23"/>
      <c r="H12" s="23"/>
      <c r="I12" s="23"/>
      <c r="J12" s="23"/>
      <c r="K12" s="34"/>
      <c r="L12" s="23"/>
      <c r="M12" s="23"/>
      <c r="N12" s="23"/>
      <c r="O12" s="23"/>
      <c r="P12" s="23"/>
      <c r="Q12" s="40"/>
      <c r="R12" s="46"/>
      <c r="S12" s="46"/>
      <c r="T12" s="23"/>
      <c r="U12" s="30"/>
      <c r="V12" s="30"/>
      <c r="W12" s="30"/>
      <c r="X12" s="23"/>
      <c r="Y12" s="23"/>
      <c r="Z12" s="35"/>
      <c r="AA12" s="35"/>
      <c r="AB12" s="31"/>
      <c r="AC12" s="28"/>
    </row>
    <row r="13" spans="1:40" ht="30" customHeight="1" x14ac:dyDescent="0.2">
      <c r="B13" s="29" t="s">
        <v>46</v>
      </c>
      <c r="C13" s="69">
        <f ca="1">+COUNTIF(C7:C12,"APROBADA")</f>
        <v>5</v>
      </c>
      <c r="D13" s="29"/>
      <c r="E13" s="63"/>
      <c r="F13" s="30"/>
      <c r="G13" s="23"/>
      <c r="H13" s="23"/>
      <c r="I13" s="23"/>
      <c r="J13" s="23"/>
      <c r="K13" s="34"/>
      <c r="L13" s="23"/>
      <c r="M13" s="23"/>
      <c r="N13" s="23"/>
      <c r="O13" s="23"/>
      <c r="P13" s="23"/>
      <c r="Q13" s="40"/>
      <c r="R13" s="46"/>
      <c r="S13" s="46"/>
      <c r="T13" s="23"/>
      <c r="U13" s="30"/>
      <c r="V13" s="30"/>
      <c r="W13" s="30"/>
      <c r="X13" s="23"/>
      <c r="Y13" s="24"/>
      <c r="Z13" s="23"/>
      <c r="AA13" s="23"/>
      <c r="AB13" s="23"/>
      <c r="AC13" s="31"/>
    </row>
    <row r="14" spans="1:40" ht="30" customHeight="1" x14ac:dyDescent="0.2">
      <c r="B14" s="29" t="s">
        <v>47</v>
      </c>
      <c r="C14" s="70">
        <f ca="1">+COUNTIF(C7:C12,"VENCIDA")</f>
        <v>0</v>
      </c>
      <c r="D14" s="29"/>
      <c r="E14" s="63"/>
      <c r="F14" s="30"/>
      <c r="G14" s="23"/>
      <c r="H14" s="23"/>
      <c r="I14" s="23"/>
      <c r="J14" s="23"/>
      <c r="K14" s="34"/>
      <c r="L14" s="23"/>
      <c r="M14" s="23"/>
      <c r="N14" s="23"/>
      <c r="O14" s="23"/>
      <c r="P14" s="23"/>
      <c r="Q14" s="40"/>
      <c r="R14" s="46"/>
      <c r="S14" s="46"/>
      <c r="T14" s="23"/>
      <c r="U14" s="30"/>
      <c r="V14" s="30"/>
      <c r="W14" s="30"/>
      <c r="X14" s="23"/>
      <c r="Y14" s="24"/>
      <c r="Z14" s="23"/>
      <c r="AA14" s="23"/>
      <c r="AB14" s="23"/>
      <c r="AC14" s="31"/>
    </row>
    <row r="15" spans="1:40" ht="30" customHeight="1" x14ac:dyDescent="0.2">
      <c r="B15" s="29" t="s">
        <v>49</v>
      </c>
      <c r="C15" s="29">
        <f ca="1">+C14+C13</f>
        <v>5</v>
      </c>
      <c r="D15" s="29"/>
      <c r="E15" s="63"/>
      <c r="F15" s="30"/>
      <c r="G15" s="23"/>
      <c r="H15" s="23"/>
      <c r="I15" s="23"/>
      <c r="J15" s="23"/>
      <c r="K15" s="34"/>
      <c r="L15" s="23"/>
      <c r="M15" s="23"/>
      <c r="N15" s="23"/>
      <c r="O15" s="23"/>
      <c r="P15" s="23"/>
      <c r="Q15" s="40"/>
      <c r="R15" s="46"/>
      <c r="S15" s="46"/>
      <c r="T15" s="23"/>
      <c r="U15" s="30"/>
      <c r="V15" s="30"/>
      <c r="W15" s="30"/>
      <c r="X15" s="23"/>
      <c r="Y15" s="24"/>
      <c r="Z15" s="23"/>
      <c r="AA15" s="23"/>
      <c r="AB15" s="23"/>
      <c r="AC15" s="31"/>
    </row>
    <row r="16" spans="1:40" ht="30" customHeight="1" x14ac:dyDescent="0.2">
      <c r="B16" s="29"/>
      <c r="C16" s="29"/>
      <c r="D16" s="29"/>
      <c r="E16" s="63"/>
      <c r="F16" s="30"/>
      <c r="G16" s="23"/>
      <c r="H16" s="23"/>
      <c r="I16" s="23"/>
      <c r="J16" s="23"/>
      <c r="K16" s="34"/>
      <c r="L16" s="23"/>
      <c r="M16" s="23"/>
      <c r="N16" s="23"/>
      <c r="O16" s="23"/>
      <c r="P16" s="23"/>
      <c r="Q16" s="40"/>
      <c r="R16" s="46"/>
      <c r="S16" s="46"/>
      <c r="T16" s="23"/>
      <c r="U16" s="30"/>
      <c r="V16" s="30"/>
      <c r="W16" s="30"/>
      <c r="X16" s="23"/>
      <c r="Y16" s="24"/>
      <c r="Z16" s="23"/>
      <c r="AA16" s="23"/>
      <c r="AB16" s="23"/>
      <c r="AC16" s="31"/>
    </row>
    <row r="17" spans="2:32" ht="30" customHeight="1" x14ac:dyDescent="0.2">
      <c r="B17" s="29"/>
      <c r="C17" s="29"/>
      <c r="D17" s="29"/>
      <c r="E17" s="63"/>
      <c r="F17" s="30"/>
      <c r="G17" s="23"/>
      <c r="H17" s="23"/>
      <c r="I17" s="23"/>
      <c r="J17" s="23"/>
      <c r="K17" s="34"/>
      <c r="L17" s="23"/>
      <c r="M17" s="23"/>
      <c r="N17" s="23"/>
      <c r="O17" s="23"/>
      <c r="P17" s="23"/>
      <c r="Q17" s="40"/>
      <c r="R17" s="46"/>
      <c r="S17" s="46"/>
      <c r="T17" s="23"/>
      <c r="U17" s="30"/>
      <c r="V17" s="30"/>
      <c r="W17" s="30"/>
      <c r="X17" s="23"/>
      <c r="Y17" s="24"/>
      <c r="Z17" s="23"/>
      <c r="AA17" s="23"/>
      <c r="AB17" s="23"/>
      <c r="AC17" s="31"/>
    </row>
    <row r="18" spans="2:32" ht="30" customHeight="1" x14ac:dyDescent="0.2">
      <c r="B18" s="29"/>
      <c r="C18" s="29"/>
      <c r="D18" s="29"/>
      <c r="E18" s="63"/>
      <c r="F18" s="30"/>
      <c r="G18" s="23"/>
      <c r="H18" s="23"/>
      <c r="I18" s="23"/>
      <c r="J18" s="23"/>
      <c r="K18" s="34"/>
      <c r="L18" s="23"/>
      <c r="M18" s="23"/>
      <c r="N18" s="23"/>
      <c r="O18" s="23"/>
      <c r="P18" s="23"/>
      <c r="Q18" s="40"/>
      <c r="R18" s="46"/>
      <c r="S18" s="46"/>
      <c r="T18" s="23"/>
      <c r="U18" s="30"/>
      <c r="V18" s="30"/>
      <c r="W18" s="30"/>
      <c r="X18" s="23"/>
      <c r="Y18" s="24"/>
      <c r="Z18" s="23"/>
      <c r="AA18" s="23"/>
      <c r="AB18" s="23"/>
      <c r="AC18" s="31"/>
    </row>
    <row r="19" spans="2:32" ht="30" customHeight="1" x14ac:dyDescent="0.2">
      <c r="B19" s="29"/>
      <c r="C19" s="29"/>
      <c r="D19" s="29"/>
      <c r="E19" s="63"/>
      <c r="F19" s="30"/>
      <c r="G19" s="23"/>
      <c r="H19" s="23"/>
      <c r="I19" s="23"/>
      <c r="J19" s="23"/>
      <c r="K19" s="34"/>
      <c r="L19" s="23"/>
      <c r="M19" s="23"/>
      <c r="N19" s="23"/>
      <c r="O19" s="23"/>
      <c r="P19" s="23"/>
      <c r="Q19" s="40"/>
      <c r="R19" s="46"/>
      <c r="S19" s="46"/>
      <c r="T19" s="23"/>
      <c r="U19" s="30"/>
      <c r="V19" s="30"/>
      <c r="W19" s="30"/>
      <c r="X19" s="23"/>
      <c r="Y19" s="24"/>
      <c r="Z19" s="23"/>
      <c r="AA19" s="23"/>
      <c r="AB19" s="23"/>
      <c r="AC19" s="31"/>
    </row>
    <row r="20" spans="2:32" ht="30" customHeight="1" x14ac:dyDescent="0.2">
      <c r="B20" s="29"/>
      <c r="C20" s="29"/>
      <c r="D20" s="29"/>
      <c r="E20" s="63"/>
      <c r="F20" s="30"/>
      <c r="G20" s="23"/>
      <c r="H20" s="23"/>
      <c r="I20" s="23"/>
      <c r="J20" s="23"/>
      <c r="K20" s="34"/>
      <c r="L20" s="23"/>
      <c r="M20" s="23"/>
      <c r="N20" s="23"/>
      <c r="O20" s="23"/>
      <c r="P20" s="23"/>
      <c r="Q20" s="40"/>
      <c r="R20" s="46"/>
      <c r="S20" s="46"/>
      <c r="T20" s="23"/>
      <c r="U20" s="30"/>
      <c r="V20" s="30"/>
      <c r="W20" s="30"/>
      <c r="X20" s="23"/>
      <c r="Y20" s="24"/>
      <c r="Z20" s="23"/>
      <c r="AA20" s="23"/>
      <c r="AB20" s="23"/>
      <c r="AC20" s="31"/>
    </row>
    <row r="21" spans="2:32" ht="30" customHeight="1" x14ac:dyDescent="0.2">
      <c r="B21" s="29"/>
      <c r="C21" s="29"/>
      <c r="D21" s="29"/>
      <c r="E21" s="63"/>
      <c r="F21" s="30"/>
      <c r="G21" s="23"/>
      <c r="H21" s="23"/>
      <c r="I21" s="23"/>
      <c r="J21" s="23"/>
      <c r="K21" s="34"/>
      <c r="L21" s="23"/>
      <c r="M21" s="23"/>
      <c r="N21" s="23"/>
      <c r="O21" s="23"/>
      <c r="P21" s="23"/>
      <c r="Q21" s="40"/>
      <c r="R21" s="46"/>
      <c r="S21" s="46"/>
      <c r="T21" s="23"/>
      <c r="U21" s="30"/>
      <c r="V21" s="30"/>
      <c r="W21" s="30"/>
      <c r="X21" s="23"/>
      <c r="Y21" s="24"/>
      <c r="Z21" s="23"/>
      <c r="AA21" s="23"/>
      <c r="AB21" s="23"/>
      <c r="AC21" s="31"/>
    </row>
    <row r="22" spans="2:32" ht="30" customHeight="1" x14ac:dyDescent="0.2">
      <c r="B22" s="29"/>
      <c r="C22" s="29"/>
      <c r="D22" s="29"/>
      <c r="E22" s="63"/>
      <c r="F22" s="30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40"/>
      <c r="R22" s="46"/>
      <c r="S22" s="46"/>
      <c r="T22" s="23"/>
      <c r="U22" s="30"/>
      <c r="V22" s="30"/>
      <c r="W22" s="30"/>
      <c r="X22" s="23"/>
      <c r="Y22" s="24"/>
      <c r="Z22" s="23"/>
      <c r="AA22" s="23"/>
      <c r="AB22" s="23"/>
      <c r="AC22" s="31"/>
    </row>
    <row r="23" spans="2:32" ht="30" customHeight="1" x14ac:dyDescent="0.2">
      <c r="B23" s="29"/>
      <c r="C23" s="29"/>
      <c r="D23" s="29"/>
      <c r="E23" s="63"/>
      <c r="F23" s="30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40"/>
      <c r="R23" s="46"/>
      <c r="S23" s="46"/>
      <c r="T23" s="23"/>
      <c r="U23" s="30"/>
      <c r="V23" s="30"/>
      <c r="W23" s="30"/>
      <c r="X23" s="23"/>
      <c r="Y23" s="24"/>
      <c r="Z23" s="23"/>
      <c r="AA23" s="23"/>
      <c r="AB23" s="23"/>
      <c r="AC23" s="31"/>
    </row>
    <row r="24" spans="2:32" ht="30" customHeight="1" x14ac:dyDescent="0.2">
      <c r="B24" s="29"/>
      <c r="C24" s="29"/>
      <c r="D24" s="29"/>
      <c r="E24" s="63"/>
      <c r="F24" s="30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40"/>
      <c r="R24" s="46"/>
      <c r="S24" s="46"/>
      <c r="T24" s="23"/>
      <c r="U24" s="30"/>
      <c r="V24" s="30"/>
      <c r="W24" s="30"/>
      <c r="X24" s="23"/>
      <c r="Y24" s="24"/>
      <c r="Z24" s="23"/>
      <c r="AA24" s="23"/>
      <c r="AB24" s="23"/>
      <c r="AC24" s="31"/>
      <c r="AF24" s="28"/>
    </row>
    <row r="25" spans="2:32" ht="30" customHeight="1" x14ac:dyDescent="0.2">
      <c r="B25" s="29"/>
      <c r="C25" s="29"/>
      <c r="D25" s="29"/>
      <c r="E25" s="63"/>
      <c r="F25" s="30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40"/>
      <c r="R25" s="46"/>
      <c r="S25" s="46"/>
      <c r="T25" s="23"/>
      <c r="U25" s="30"/>
      <c r="V25" s="30"/>
      <c r="W25" s="30"/>
      <c r="X25" s="23"/>
      <c r="Y25" s="24"/>
      <c r="Z25" s="23"/>
      <c r="AA25" s="23"/>
      <c r="AB25" s="23"/>
      <c r="AC25" s="31"/>
    </row>
    <row r="26" spans="2:32" ht="30" customHeight="1" x14ac:dyDescent="0.2">
      <c r="B26" s="29"/>
      <c r="C26" s="29"/>
      <c r="D26" s="29"/>
      <c r="E26" s="63"/>
      <c r="F26" s="30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40"/>
      <c r="R26" s="46"/>
      <c r="S26" s="46"/>
      <c r="T26" s="23"/>
      <c r="U26" s="30"/>
      <c r="V26" s="30"/>
      <c r="W26" s="30"/>
      <c r="X26" s="23"/>
      <c r="Y26" s="24"/>
      <c r="Z26" s="23"/>
      <c r="AA26" s="23"/>
      <c r="AB26" s="23"/>
      <c r="AC26" s="31"/>
    </row>
    <row r="27" spans="2:32" ht="30" customHeight="1" x14ac:dyDescent="0.2">
      <c r="B27" s="29"/>
      <c r="C27" s="29"/>
      <c r="D27" s="29"/>
      <c r="E27" s="63"/>
      <c r="F27" s="30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40"/>
      <c r="R27" s="46"/>
      <c r="S27" s="46"/>
      <c r="T27" s="23"/>
      <c r="U27" s="30"/>
      <c r="V27" s="30"/>
      <c r="W27" s="30"/>
      <c r="X27" s="23"/>
      <c r="Y27" s="24"/>
      <c r="Z27" s="23"/>
      <c r="AA27" s="23"/>
      <c r="AB27" s="23"/>
      <c r="AC27" s="31"/>
    </row>
    <row r="28" spans="2:32" ht="30" customHeight="1" x14ac:dyDescent="0.2">
      <c r="B28" s="29"/>
      <c r="C28" s="29"/>
      <c r="D28" s="29"/>
      <c r="E28" s="63"/>
      <c r="F28" s="30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40"/>
      <c r="R28" s="46"/>
      <c r="S28" s="46"/>
      <c r="T28" s="23"/>
      <c r="U28" s="30"/>
      <c r="V28" s="30"/>
      <c r="W28" s="30"/>
      <c r="X28" s="23"/>
      <c r="Y28" s="24"/>
      <c r="Z28" s="23"/>
      <c r="AA28" s="23"/>
      <c r="AB28" s="23"/>
      <c r="AC28" s="31"/>
    </row>
    <row r="29" spans="2:32" ht="30" customHeight="1" x14ac:dyDescent="0.2">
      <c r="B29" s="29"/>
      <c r="C29" s="29"/>
      <c r="D29" s="29"/>
      <c r="E29" s="63"/>
      <c r="F29" s="30"/>
      <c r="G29" s="23"/>
      <c r="H29" s="23"/>
      <c r="I29" s="23"/>
      <c r="J29" s="23"/>
      <c r="K29" s="34"/>
      <c r="L29" s="23"/>
      <c r="M29" s="23"/>
      <c r="N29" s="23"/>
      <c r="O29" s="23"/>
      <c r="P29" s="23"/>
      <c r="Q29" s="40"/>
      <c r="R29" s="46"/>
      <c r="S29" s="46"/>
      <c r="T29" s="23"/>
      <c r="U29" s="30"/>
      <c r="V29" s="30"/>
      <c r="W29" s="30"/>
      <c r="X29" s="23"/>
      <c r="Y29" s="24"/>
      <c r="Z29" s="23"/>
      <c r="AA29" s="23"/>
      <c r="AB29" s="23"/>
      <c r="AC29" s="31"/>
    </row>
    <row r="30" spans="2:32" ht="30" customHeight="1" x14ac:dyDescent="0.2">
      <c r="B30" s="29"/>
      <c r="C30" s="29"/>
      <c r="D30" s="29"/>
      <c r="E30" s="63"/>
      <c r="F30" s="30"/>
      <c r="G30" s="23"/>
      <c r="H30" s="23"/>
      <c r="I30" s="23"/>
      <c r="J30" s="23"/>
      <c r="K30" s="34"/>
      <c r="L30" s="23"/>
      <c r="M30" s="23"/>
      <c r="N30" s="23"/>
      <c r="O30" s="23"/>
      <c r="P30" s="23"/>
      <c r="Q30" s="40"/>
      <c r="R30" s="46"/>
      <c r="S30" s="46"/>
      <c r="T30" s="23"/>
      <c r="U30" s="30"/>
      <c r="V30" s="30"/>
      <c r="W30" s="30"/>
      <c r="X30" s="23"/>
      <c r="Y30" s="24"/>
      <c r="Z30" s="23"/>
      <c r="AA30" s="23"/>
      <c r="AB30" s="23"/>
      <c r="AC30" s="31"/>
    </row>
    <row r="31" spans="2:32" ht="30" customHeight="1" x14ac:dyDescent="0.2">
      <c r="B31" s="29"/>
      <c r="C31" s="29"/>
      <c r="D31" s="29"/>
      <c r="E31" s="63"/>
      <c r="F31" s="30"/>
      <c r="G31" s="23"/>
      <c r="H31" s="23"/>
      <c r="I31" s="23"/>
      <c r="J31" s="23"/>
      <c r="K31" s="34"/>
      <c r="L31" s="23"/>
      <c r="M31" s="23"/>
      <c r="N31" s="23"/>
      <c r="O31" s="23"/>
      <c r="P31" s="23"/>
      <c r="Q31" s="40"/>
      <c r="R31" s="46"/>
      <c r="S31" s="46"/>
      <c r="T31" s="23"/>
      <c r="U31" s="30"/>
      <c r="V31" s="30"/>
      <c r="W31" s="30"/>
      <c r="X31" s="23"/>
      <c r="Y31" s="24"/>
      <c r="Z31" s="23"/>
      <c r="AA31" s="23"/>
      <c r="AB31" s="23"/>
      <c r="AC31" s="31"/>
    </row>
    <row r="32" spans="2:32" ht="30" customHeight="1" x14ac:dyDescent="0.2">
      <c r="B32" s="29"/>
      <c r="C32" s="29"/>
      <c r="D32" s="29"/>
      <c r="E32" s="63"/>
      <c r="F32" s="30"/>
      <c r="G32" s="23"/>
      <c r="H32" s="23"/>
      <c r="I32" s="23"/>
      <c r="J32" s="23"/>
      <c r="K32" s="34"/>
      <c r="L32" s="23"/>
      <c r="M32" s="23"/>
      <c r="N32" s="23"/>
      <c r="O32" s="23"/>
      <c r="P32" s="23"/>
      <c r="Q32" s="40"/>
      <c r="R32" s="46"/>
      <c r="S32" s="46"/>
      <c r="T32" s="23"/>
      <c r="U32" s="30"/>
      <c r="V32" s="30"/>
      <c r="W32" s="30"/>
      <c r="X32" s="23"/>
      <c r="Y32" s="24"/>
      <c r="Z32" s="23"/>
      <c r="AA32" s="23"/>
      <c r="AB32" s="23"/>
      <c r="AC32" s="31"/>
    </row>
    <row r="33" spans="2:29" ht="30" customHeight="1" x14ac:dyDescent="0.2">
      <c r="B33" s="29"/>
      <c r="C33" s="29"/>
      <c r="D33" s="29"/>
      <c r="E33" s="63"/>
      <c r="F33" s="30"/>
      <c r="G33" s="23"/>
      <c r="H33" s="23"/>
      <c r="I33" s="23"/>
      <c r="J33" s="23"/>
      <c r="K33" s="34"/>
      <c r="L33" s="23"/>
      <c r="M33" s="23"/>
      <c r="N33" s="23"/>
      <c r="O33" s="23"/>
      <c r="P33" s="23"/>
      <c r="Q33" s="40"/>
      <c r="R33" s="46"/>
      <c r="S33" s="46"/>
      <c r="T33" s="23"/>
      <c r="U33" s="30"/>
      <c r="V33" s="30"/>
      <c r="W33" s="30"/>
      <c r="X33" s="23"/>
      <c r="Y33" s="24"/>
      <c r="Z33" s="23"/>
      <c r="AA33" s="23"/>
      <c r="AB33" s="23"/>
      <c r="AC33" s="31"/>
    </row>
    <row r="34" spans="2:29" ht="30" customHeight="1" x14ac:dyDescent="0.2">
      <c r="B34" s="29"/>
      <c r="C34" s="29"/>
      <c r="D34" s="29"/>
      <c r="E34" s="63"/>
      <c r="F34" s="30"/>
      <c r="G34" s="23"/>
      <c r="H34" s="23"/>
      <c r="I34" s="23"/>
      <c r="J34" s="23"/>
      <c r="K34" s="34"/>
      <c r="L34" s="23"/>
      <c r="M34" s="23"/>
      <c r="N34" s="23"/>
      <c r="O34" s="23"/>
      <c r="P34" s="23"/>
      <c r="Q34" s="40"/>
      <c r="R34" s="46"/>
      <c r="S34" s="46"/>
      <c r="T34" s="23"/>
      <c r="U34" s="30"/>
      <c r="V34" s="30"/>
      <c r="W34" s="30"/>
      <c r="X34" s="23"/>
      <c r="Y34" s="24"/>
      <c r="Z34" s="23"/>
      <c r="AA34" s="23"/>
      <c r="AB34" s="23"/>
      <c r="AC34" s="31"/>
    </row>
    <row r="35" spans="2:29" ht="30" customHeight="1" x14ac:dyDescent="0.2">
      <c r="B35" s="29"/>
      <c r="C35" s="29"/>
      <c r="D35" s="29"/>
      <c r="E35" s="63"/>
      <c r="F35" s="30"/>
      <c r="G35" s="23"/>
      <c r="H35" s="23"/>
      <c r="I35" s="23"/>
      <c r="J35" s="23"/>
      <c r="K35" s="34"/>
      <c r="L35" s="23"/>
      <c r="M35" s="23"/>
      <c r="N35" s="23"/>
      <c r="O35" s="23"/>
      <c r="P35" s="23"/>
      <c r="Q35" s="40"/>
      <c r="R35" s="46"/>
      <c r="S35" s="46"/>
      <c r="T35" s="23"/>
      <c r="U35" s="30"/>
      <c r="V35" s="30"/>
      <c r="W35" s="30"/>
      <c r="X35" s="23"/>
      <c r="Y35" s="24"/>
      <c r="Z35" s="23"/>
      <c r="AA35" s="23"/>
      <c r="AB35" s="23"/>
      <c r="AC35" s="31"/>
    </row>
    <row r="36" spans="2:29" ht="30" customHeight="1" x14ac:dyDescent="0.2">
      <c r="B36" s="29"/>
      <c r="C36" s="29"/>
      <c r="D36" s="29"/>
      <c r="E36" s="63"/>
      <c r="F36" s="30"/>
      <c r="G36" s="23"/>
      <c r="H36" s="23"/>
      <c r="I36" s="23"/>
      <c r="J36" s="23"/>
      <c r="K36" s="34"/>
      <c r="L36" s="23"/>
      <c r="M36" s="23"/>
      <c r="N36" s="23"/>
      <c r="O36" s="23"/>
      <c r="P36" s="23"/>
      <c r="Q36" s="40"/>
      <c r="R36" s="46"/>
      <c r="S36" s="46"/>
      <c r="T36" s="23"/>
      <c r="U36" s="30"/>
      <c r="V36" s="30"/>
      <c r="W36" s="30"/>
      <c r="X36" s="23"/>
      <c r="Y36" s="24"/>
      <c r="Z36" s="23"/>
      <c r="AA36" s="23"/>
      <c r="AB36" s="23"/>
      <c r="AC36" s="31"/>
    </row>
    <row r="37" spans="2:29" ht="30" customHeight="1" x14ac:dyDescent="0.2">
      <c r="B37" s="29"/>
      <c r="C37" s="29"/>
      <c r="D37" s="29"/>
      <c r="E37" s="63"/>
      <c r="F37" s="30"/>
      <c r="G37" s="23"/>
      <c r="H37" s="23"/>
      <c r="I37" s="23"/>
      <c r="J37" s="23"/>
      <c r="K37" s="34"/>
      <c r="L37" s="23"/>
      <c r="M37" s="23"/>
      <c r="N37" s="23"/>
      <c r="O37" s="23"/>
      <c r="P37" s="23"/>
      <c r="Q37" s="40"/>
      <c r="R37" s="46"/>
      <c r="S37" s="46"/>
      <c r="T37" s="23"/>
      <c r="U37" s="30"/>
      <c r="V37" s="30"/>
      <c r="W37" s="30"/>
      <c r="X37" s="23"/>
      <c r="Y37" s="24"/>
      <c r="Z37" s="23"/>
      <c r="AA37" s="23"/>
      <c r="AB37" s="23"/>
      <c r="AC37" s="31"/>
    </row>
    <row r="38" spans="2:29" ht="30" customHeight="1" x14ac:dyDescent="0.2">
      <c r="B38" s="29"/>
      <c r="C38" s="29"/>
      <c r="D38" s="29"/>
      <c r="E38" s="63"/>
      <c r="F38" s="30"/>
      <c r="G38" s="23"/>
      <c r="H38" s="23"/>
      <c r="I38" s="23"/>
      <c r="J38" s="23"/>
      <c r="K38" s="34"/>
      <c r="L38" s="23"/>
      <c r="M38" s="23"/>
      <c r="N38" s="23"/>
      <c r="O38" s="23"/>
      <c r="P38" s="23"/>
      <c r="Q38" s="40"/>
      <c r="R38" s="46"/>
      <c r="S38" s="46"/>
      <c r="T38" s="23"/>
      <c r="U38" s="30"/>
      <c r="V38" s="30"/>
      <c r="W38" s="30"/>
      <c r="X38" s="23"/>
      <c r="Y38" s="24"/>
      <c r="Z38" s="23"/>
      <c r="AA38" s="23"/>
      <c r="AB38" s="23"/>
      <c r="AC38" s="31"/>
    </row>
    <row r="39" spans="2:29" ht="30" customHeight="1" x14ac:dyDescent="0.2">
      <c r="B39" s="29"/>
      <c r="C39" s="29"/>
      <c r="D39" s="29"/>
      <c r="E39" s="63"/>
      <c r="F39" s="30"/>
      <c r="G39" s="23"/>
      <c r="H39" s="23"/>
      <c r="I39" s="23"/>
      <c r="J39" s="23"/>
      <c r="K39" s="34"/>
      <c r="L39" s="23"/>
      <c r="M39" s="23"/>
      <c r="N39" s="23"/>
      <c r="O39" s="23"/>
      <c r="P39" s="23"/>
      <c r="Q39" s="40"/>
      <c r="R39" s="46"/>
      <c r="S39" s="46"/>
      <c r="T39" s="23"/>
      <c r="U39" s="30"/>
      <c r="V39" s="30"/>
      <c r="W39" s="30"/>
      <c r="X39" s="23"/>
      <c r="Y39" s="24"/>
      <c r="Z39" s="23"/>
      <c r="AA39" s="23"/>
      <c r="AB39" s="23"/>
      <c r="AC39" s="31"/>
    </row>
    <row r="40" spans="2:29" ht="30" customHeight="1" x14ac:dyDescent="0.2">
      <c r="B40" s="29"/>
      <c r="C40" s="29"/>
      <c r="D40" s="29"/>
      <c r="E40" s="63"/>
      <c r="F40" s="30"/>
      <c r="G40" s="23"/>
      <c r="H40" s="23"/>
      <c r="I40" s="23"/>
      <c r="J40" s="23"/>
      <c r="K40" s="34"/>
      <c r="L40" s="23"/>
      <c r="M40" s="23"/>
      <c r="N40" s="23"/>
      <c r="O40" s="23"/>
      <c r="P40" s="23"/>
      <c r="Q40" s="40"/>
      <c r="R40" s="46"/>
      <c r="S40" s="46"/>
      <c r="T40" s="23"/>
      <c r="U40" s="30"/>
      <c r="V40" s="30"/>
      <c r="W40" s="30"/>
      <c r="X40" s="23"/>
      <c r="Y40" s="24"/>
      <c r="Z40" s="23"/>
      <c r="AA40" s="23"/>
      <c r="AB40" s="23"/>
      <c r="AC40" s="31"/>
    </row>
    <row r="41" spans="2:29" ht="30" customHeight="1" x14ac:dyDescent="0.2">
      <c r="B41" s="29"/>
      <c r="C41" s="29"/>
      <c r="D41" s="29"/>
      <c r="E41" s="63"/>
      <c r="F41" s="30"/>
      <c r="G41" s="23"/>
      <c r="H41" s="23"/>
      <c r="I41" s="23"/>
      <c r="J41" s="23"/>
      <c r="K41" s="34"/>
      <c r="L41" s="23"/>
      <c r="M41" s="23"/>
      <c r="N41" s="23"/>
      <c r="O41" s="23"/>
      <c r="P41" s="23"/>
      <c r="Q41" s="40"/>
      <c r="R41" s="46"/>
      <c r="S41" s="46"/>
      <c r="T41" s="23"/>
      <c r="U41" s="30"/>
      <c r="V41" s="30"/>
      <c r="W41" s="30"/>
      <c r="X41" s="23"/>
      <c r="Y41" s="24"/>
      <c r="Z41" s="23"/>
      <c r="AA41" s="23"/>
      <c r="AB41" s="23"/>
      <c r="AC41" s="31"/>
    </row>
    <row r="42" spans="2:29" ht="30" customHeight="1" x14ac:dyDescent="0.2">
      <c r="B42" s="29"/>
      <c r="C42" s="29"/>
      <c r="D42" s="29"/>
      <c r="E42" s="63"/>
      <c r="F42" s="30"/>
      <c r="G42" s="23"/>
      <c r="H42" s="23"/>
      <c r="I42" s="23"/>
      <c r="J42" s="23"/>
      <c r="K42" s="34"/>
      <c r="L42" s="23"/>
      <c r="M42" s="23"/>
      <c r="N42" s="23"/>
      <c r="O42" s="23"/>
      <c r="P42" s="23"/>
      <c r="Q42" s="40"/>
      <c r="R42" s="46"/>
      <c r="S42" s="46"/>
      <c r="T42" s="23"/>
      <c r="U42" s="30"/>
      <c r="V42" s="30"/>
      <c r="W42" s="30"/>
      <c r="X42" s="23"/>
      <c r="Y42" s="24"/>
      <c r="Z42" s="23"/>
      <c r="AA42" s="23"/>
      <c r="AB42" s="23"/>
      <c r="AC42" s="31"/>
    </row>
    <row r="43" spans="2:29" ht="30" customHeight="1" x14ac:dyDescent="0.2">
      <c r="B43" s="29"/>
      <c r="C43" s="29"/>
      <c r="D43" s="29"/>
      <c r="E43" s="63"/>
      <c r="F43" s="30"/>
      <c r="G43" s="23"/>
      <c r="H43" s="23"/>
      <c r="I43" s="23"/>
      <c r="J43" s="23"/>
      <c r="K43" s="34"/>
      <c r="L43" s="23"/>
      <c r="M43" s="23"/>
      <c r="N43" s="23"/>
      <c r="O43" s="23"/>
      <c r="P43" s="23"/>
      <c r="Q43" s="40"/>
      <c r="R43" s="46"/>
      <c r="S43" s="46"/>
      <c r="T43" s="23"/>
      <c r="U43" s="30"/>
      <c r="V43" s="30"/>
      <c r="W43" s="30"/>
      <c r="X43" s="23"/>
      <c r="Y43" s="24"/>
      <c r="Z43" s="23"/>
      <c r="AA43" s="23"/>
      <c r="AB43" s="23"/>
      <c r="AC43" s="31"/>
    </row>
    <row r="44" spans="2:29" ht="30" customHeight="1" x14ac:dyDescent="0.2">
      <c r="B44" s="29"/>
      <c r="C44" s="29"/>
      <c r="D44" s="29"/>
      <c r="E44" s="63"/>
      <c r="F44" s="30"/>
      <c r="G44" s="23"/>
      <c r="H44" s="23"/>
      <c r="I44" s="23"/>
      <c r="J44" s="23"/>
      <c r="K44" s="34"/>
      <c r="L44" s="23"/>
      <c r="M44" s="23"/>
      <c r="N44" s="23"/>
      <c r="O44" s="23"/>
      <c r="P44" s="23"/>
      <c r="Q44" s="40"/>
      <c r="R44" s="46"/>
      <c r="S44" s="46"/>
      <c r="T44" s="23"/>
      <c r="U44" s="30"/>
      <c r="V44" s="30"/>
      <c r="W44" s="30"/>
      <c r="X44" s="23"/>
      <c r="Y44" s="24"/>
      <c r="Z44" s="23"/>
      <c r="AA44" s="23"/>
      <c r="AB44" s="23"/>
      <c r="AC44" s="31"/>
    </row>
    <row r="45" spans="2:29" ht="30" customHeight="1" x14ac:dyDescent="0.2">
      <c r="B45" s="29"/>
      <c r="C45" s="29"/>
      <c r="D45" s="29"/>
      <c r="E45" s="63"/>
      <c r="F45" s="30"/>
      <c r="G45" s="23"/>
      <c r="H45" s="23"/>
      <c r="I45" s="23"/>
      <c r="J45" s="23"/>
      <c r="K45" s="34"/>
      <c r="L45" s="23"/>
      <c r="M45" s="23"/>
      <c r="N45" s="23"/>
      <c r="O45" s="23"/>
      <c r="P45" s="23"/>
      <c r="Q45" s="40"/>
      <c r="R45" s="46"/>
      <c r="S45" s="46"/>
      <c r="T45" s="23"/>
      <c r="U45" s="30"/>
      <c r="V45" s="30"/>
      <c r="W45" s="30"/>
      <c r="X45" s="23"/>
      <c r="Y45" s="24"/>
      <c r="Z45" s="23"/>
      <c r="AA45" s="23"/>
      <c r="AB45" s="23"/>
      <c r="AC45" s="31"/>
    </row>
    <row r="46" spans="2:29" ht="30" customHeight="1" x14ac:dyDescent="0.2">
      <c r="B46" s="29"/>
      <c r="C46" s="29"/>
      <c r="D46" s="29"/>
      <c r="E46" s="63"/>
      <c r="F46" s="30"/>
      <c r="G46" s="23"/>
      <c r="H46" s="23"/>
      <c r="I46" s="23"/>
      <c r="J46" s="23"/>
      <c r="K46" s="34"/>
      <c r="L46" s="23"/>
      <c r="M46" s="23"/>
      <c r="N46" s="23"/>
      <c r="O46" s="23"/>
      <c r="P46" s="23"/>
      <c r="Q46" s="40"/>
      <c r="R46" s="46"/>
      <c r="S46" s="46"/>
      <c r="T46" s="23"/>
      <c r="U46" s="30"/>
      <c r="V46" s="30"/>
      <c r="W46" s="30"/>
      <c r="X46" s="23"/>
      <c r="Y46" s="24"/>
      <c r="Z46" s="23"/>
      <c r="AA46" s="23"/>
      <c r="AB46" s="23"/>
      <c r="AC46" s="31"/>
    </row>
    <row r="47" spans="2:29" ht="30" customHeight="1" x14ac:dyDescent="0.2">
      <c r="B47" s="29"/>
      <c r="C47" s="29"/>
      <c r="D47" s="29"/>
      <c r="E47" s="63"/>
      <c r="F47" s="30"/>
      <c r="G47" s="23"/>
      <c r="H47" s="23"/>
      <c r="I47" s="23"/>
      <c r="J47" s="23"/>
      <c r="K47" s="34"/>
      <c r="L47" s="23"/>
      <c r="M47" s="23"/>
      <c r="N47" s="23"/>
      <c r="O47" s="23"/>
      <c r="P47" s="23"/>
      <c r="Q47" s="40"/>
      <c r="R47" s="46"/>
      <c r="S47" s="46"/>
      <c r="T47" s="23"/>
      <c r="U47" s="30"/>
      <c r="V47" s="30"/>
      <c r="W47" s="30"/>
      <c r="X47" s="23"/>
      <c r="Y47" s="24"/>
      <c r="Z47" s="23"/>
      <c r="AA47" s="23"/>
      <c r="AB47" s="23"/>
      <c r="AC47" s="31"/>
    </row>
    <row r="48" spans="2:29" ht="30" customHeight="1" x14ac:dyDescent="0.2">
      <c r="B48" s="29"/>
      <c r="C48" s="29"/>
      <c r="D48" s="29"/>
      <c r="E48" s="63"/>
      <c r="F48" s="30"/>
      <c r="G48" s="23"/>
      <c r="H48" s="23"/>
      <c r="I48" s="23"/>
      <c r="J48" s="23"/>
      <c r="K48" s="34"/>
      <c r="L48" s="23"/>
      <c r="M48" s="23"/>
      <c r="N48" s="23"/>
      <c r="O48" s="23"/>
      <c r="P48" s="23"/>
      <c r="Q48" s="40"/>
      <c r="R48" s="46"/>
      <c r="S48" s="46"/>
      <c r="T48" s="23"/>
      <c r="U48" s="30"/>
      <c r="V48" s="30"/>
      <c r="W48" s="30"/>
      <c r="X48" s="23"/>
      <c r="Y48" s="24"/>
      <c r="Z48" s="23"/>
      <c r="AA48" s="23"/>
      <c r="AB48" s="23"/>
      <c r="AC48" s="31"/>
    </row>
    <row r="49" spans="2:29" ht="30" customHeight="1" x14ac:dyDescent="0.2">
      <c r="B49" s="29"/>
      <c r="C49" s="29"/>
      <c r="D49" s="29"/>
      <c r="E49" s="63"/>
      <c r="F49" s="30"/>
      <c r="G49" s="23"/>
      <c r="H49" s="23"/>
      <c r="I49" s="23"/>
      <c r="J49" s="23"/>
      <c r="K49" s="34"/>
      <c r="L49" s="23"/>
      <c r="M49" s="23"/>
      <c r="N49" s="23"/>
      <c r="O49" s="23"/>
      <c r="P49" s="23"/>
      <c r="Q49" s="40"/>
      <c r="R49" s="46"/>
      <c r="S49" s="46"/>
      <c r="T49" s="23"/>
      <c r="U49" s="30"/>
      <c r="V49" s="30"/>
      <c r="W49" s="30"/>
      <c r="X49" s="23"/>
      <c r="Y49" s="24"/>
      <c r="Z49" s="23"/>
      <c r="AA49" s="23"/>
      <c r="AB49" s="23"/>
      <c r="AC49" s="31"/>
    </row>
    <row r="50" spans="2:29" ht="30" customHeight="1" x14ac:dyDescent="0.2">
      <c r="B50" s="29"/>
      <c r="C50" s="29"/>
      <c r="D50" s="29"/>
      <c r="E50" s="63"/>
      <c r="F50" s="30"/>
      <c r="G50" s="23"/>
      <c r="H50" s="23"/>
      <c r="I50" s="23"/>
      <c r="J50" s="23"/>
      <c r="K50" s="34"/>
      <c r="L50" s="23"/>
      <c r="M50" s="23"/>
      <c r="N50" s="23"/>
      <c r="O50" s="23"/>
      <c r="P50" s="23"/>
      <c r="Q50" s="40"/>
      <c r="R50" s="46"/>
      <c r="S50" s="46"/>
      <c r="T50" s="23"/>
      <c r="U50" s="30"/>
      <c r="V50" s="30"/>
      <c r="W50" s="30"/>
      <c r="X50" s="23"/>
      <c r="Y50" s="24"/>
      <c r="Z50" s="23"/>
      <c r="AA50" s="23"/>
      <c r="AB50" s="23"/>
      <c r="AC50" s="31"/>
    </row>
    <row r="51" spans="2:29" ht="30" customHeight="1" x14ac:dyDescent="0.2">
      <c r="B51" s="29"/>
      <c r="C51" s="29"/>
      <c r="D51" s="29"/>
      <c r="E51" s="63"/>
      <c r="F51" s="30"/>
      <c r="G51" s="23"/>
      <c r="H51" s="23"/>
      <c r="I51" s="23"/>
      <c r="J51" s="23"/>
      <c r="K51" s="34"/>
      <c r="L51" s="23"/>
      <c r="M51" s="23"/>
      <c r="N51" s="23"/>
      <c r="O51" s="23"/>
      <c r="P51" s="23"/>
      <c r="Q51" s="40"/>
      <c r="R51" s="46"/>
      <c r="S51" s="46"/>
      <c r="T51" s="23"/>
      <c r="U51" s="30"/>
      <c r="V51" s="30"/>
      <c r="W51" s="30"/>
      <c r="X51" s="23"/>
      <c r="Y51" s="24"/>
      <c r="Z51" s="23"/>
      <c r="AA51" s="23"/>
      <c r="AB51" s="23"/>
      <c r="AC51" s="31"/>
    </row>
    <row r="52" spans="2:29" ht="30" customHeight="1" x14ac:dyDescent="0.2">
      <c r="B52" s="29"/>
      <c r="C52" s="29"/>
      <c r="D52" s="29"/>
      <c r="E52" s="63"/>
      <c r="F52" s="30"/>
      <c r="G52" s="23"/>
      <c r="H52" s="23"/>
      <c r="I52" s="23"/>
      <c r="J52" s="23"/>
      <c r="K52" s="34"/>
      <c r="L52" s="23"/>
      <c r="M52" s="23"/>
      <c r="N52" s="23"/>
      <c r="O52" s="23"/>
      <c r="P52" s="23"/>
      <c r="Q52" s="40"/>
      <c r="R52" s="46"/>
      <c r="S52" s="46"/>
      <c r="T52" s="23"/>
      <c r="U52" s="30"/>
      <c r="V52" s="30"/>
      <c r="W52" s="30"/>
      <c r="X52" s="23"/>
      <c r="Y52" s="24"/>
      <c r="Z52" s="23"/>
      <c r="AA52" s="23"/>
      <c r="AB52" s="23"/>
      <c r="AC52" s="31"/>
    </row>
    <row r="53" spans="2:29" ht="30" customHeight="1" x14ac:dyDescent="0.2">
      <c r="B53" s="29"/>
      <c r="C53" s="29"/>
      <c r="D53" s="29"/>
      <c r="E53" s="63"/>
      <c r="F53" s="30"/>
      <c r="G53" s="23"/>
      <c r="H53" s="23"/>
      <c r="I53" s="23"/>
      <c r="J53" s="23"/>
      <c r="K53" s="34"/>
      <c r="L53" s="23"/>
      <c r="M53" s="23"/>
      <c r="N53" s="23"/>
      <c r="O53" s="23"/>
      <c r="P53" s="23"/>
      <c r="Q53" s="40"/>
      <c r="R53" s="46"/>
      <c r="S53" s="46"/>
      <c r="T53" s="23"/>
      <c r="U53" s="30"/>
      <c r="V53" s="30"/>
      <c r="W53" s="30"/>
      <c r="X53" s="23"/>
      <c r="Y53" s="24"/>
      <c r="Z53" s="23"/>
      <c r="AA53" s="23"/>
      <c r="AB53" s="23"/>
      <c r="AC53" s="31"/>
    </row>
    <row r="54" spans="2:29" ht="30" customHeight="1" x14ac:dyDescent="0.2">
      <c r="B54" s="29"/>
      <c r="C54" s="29"/>
      <c r="D54" s="29"/>
      <c r="E54" s="63"/>
      <c r="F54" s="30"/>
      <c r="G54" s="23"/>
      <c r="H54" s="23"/>
      <c r="I54" s="23"/>
      <c r="J54" s="23"/>
      <c r="K54" s="34"/>
      <c r="L54" s="23"/>
      <c r="M54" s="23"/>
      <c r="N54" s="23"/>
      <c r="O54" s="23"/>
      <c r="P54" s="23"/>
      <c r="Q54" s="40"/>
      <c r="R54" s="46"/>
      <c r="S54" s="46"/>
      <c r="T54" s="23"/>
      <c r="U54" s="30"/>
      <c r="V54" s="30"/>
      <c r="W54" s="30"/>
      <c r="X54" s="23"/>
      <c r="Y54" s="24"/>
      <c r="Z54" s="23"/>
      <c r="AA54" s="23"/>
      <c r="AB54" s="23"/>
      <c r="AC54" s="31"/>
    </row>
    <row r="55" spans="2:29" ht="30" customHeight="1" x14ac:dyDescent="0.2">
      <c r="B55" s="29"/>
      <c r="C55" s="29"/>
      <c r="D55" s="29"/>
      <c r="E55" s="63"/>
      <c r="F55" s="30"/>
      <c r="G55" s="23"/>
      <c r="H55" s="23"/>
      <c r="I55" s="23"/>
      <c r="J55" s="23"/>
      <c r="K55" s="34"/>
      <c r="L55" s="23"/>
      <c r="M55" s="23"/>
      <c r="N55" s="23"/>
      <c r="O55" s="23"/>
      <c r="P55" s="23"/>
      <c r="Q55" s="40"/>
      <c r="R55" s="46"/>
      <c r="S55" s="46"/>
      <c r="T55" s="23"/>
      <c r="U55" s="30"/>
      <c r="V55" s="30"/>
      <c r="W55" s="30"/>
      <c r="X55" s="23"/>
      <c r="Y55" s="24"/>
      <c r="Z55" s="23"/>
      <c r="AA55" s="23"/>
      <c r="AB55" s="23"/>
      <c r="AC55" s="31"/>
    </row>
    <row r="56" spans="2:29" ht="30" customHeight="1" x14ac:dyDescent="0.2">
      <c r="B56" s="29"/>
      <c r="C56" s="29"/>
      <c r="D56" s="29"/>
      <c r="E56" s="63"/>
      <c r="F56" s="30"/>
      <c r="G56" s="23"/>
      <c r="H56" s="23"/>
      <c r="I56" s="23"/>
      <c r="J56" s="23"/>
      <c r="K56" s="34"/>
      <c r="L56" s="23"/>
      <c r="M56" s="23"/>
      <c r="N56" s="23"/>
      <c r="O56" s="23"/>
      <c r="P56" s="23"/>
      <c r="Q56" s="40"/>
      <c r="R56" s="46"/>
      <c r="S56" s="46"/>
      <c r="T56" s="23"/>
      <c r="U56" s="30"/>
      <c r="V56" s="30"/>
      <c r="W56" s="30"/>
      <c r="X56" s="23"/>
      <c r="Y56" s="24"/>
      <c r="Z56" s="23"/>
      <c r="AA56" s="23"/>
      <c r="AB56" s="23"/>
      <c r="AC56" s="31"/>
    </row>
    <row r="57" spans="2:29" ht="30" customHeight="1" x14ac:dyDescent="0.2">
      <c r="B57" s="29"/>
      <c r="C57" s="29"/>
      <c r="D57" s="29"/>
      <c r="E57" s="63"/>
      <c r="F57" s="30"/>
      <c r="G57" s="23"/>
      <c r="H57" s="23"/>
      <c r="I57" s="23"/>
      <c r="J57" s="23"/>
      <c r="K57" s="34"/>
      <c r="L57" s="23"/>
      <c r="M57" s="23"/>
      <c r="N57" s="23"/>
      <c r="O57" s="23"/>
      <c r="P57" s="23"/>
      <c r="Q57" s="40"/>
      <c r="R57" s="46"/>
      <c r="S57" s="46"/>
      <c r="T57" s="23"/>
      <c r="U57" s="30"/>
      <c r="V57" s="30"/>
      <c r="W57" s="30"/>
      <c r="X57" s="23"/>
      <c r="Y57" s="24"/>
      <c r="Z57" s="23"/>
      <c r="AA57" s="23"/>
      <c r="AB57" s="23"/>
      <c r="AC57" s="31"/>
    </row>
    <row r="58" spans="2:29" ht="30" customHeight="1" x14ac:dyDescent="0.2">
      <c r="B58" s="29"/>
      <c r="C58" s="29"/>
      <c r="D58" s="29"/>
      <c r="E58" s="63"/>
      <c r="F58" s="30"/>
      <c r="G58" s="23"/>
      <c r="H58" s="23"/>
      <c r="I58" s="23"/>
      <c r="J58" s="23"/>
      <c r="K58" s="34"/>
      <c r="L58" s="23"/>
      <c r="M58" s="23"/>
      <c r="N58" s="23"/>
      <c r="O58" s="23"/>
      <c r="P58" s="23"/>
      <c r="Q58" s="40"/>
      <c r="R58" s="46"/>
      <c r="S58" s="46"/>
      <c r="T58" s="23"/>
      <c r="U58" s="30"/>
      <c r="V58" s="30"/>
      <c r="W58" s="30"/>
      <c r="X58" s="23"/>
      <c r="Y58" s="24"/>
      <c r="Z58" s="23"/>
      <c r="AA58" s="23"/>
      <c r="AB58" s="23"/>
      <c r="AC58" s="31"/>
    </row>
    <row r="59" spans="2:29" ht="30" customHeight="1" x14ac:dyDescent="0.2">
      <c r="B59" s="29"/>
      <c r="C59" s="29"/>
      <c r="D59" s="29"/>
      <c r="E59" s="63"/>
      <c r="F59" s="30"/>
      <c r="G59" s="23"/>
      <c r="H59" s="23"/>
      <c r="I59" s="23"/>
      <c r="J59" s="23"/>
      <c r="K59" s="34"/>
      <c r="L59" s="23"/>
      <c r="M59" s="23"/>
      <c r="N59" s="23"/>
      <c r="O59" s="23"/>
      <c r="P59" s="23"/>
      <c r="Q59" s="40"/>
      <c r="R59" s="46"/>
      <c r="S59" s="46"/>
      <c r="T59" s="23"/>
      <c r="U59" s="30"/>
      <c r="V59" s="30"/>
      <c r="W59" s="30"/>
      <c r="X59" s="23"/>
      <c r="Y59" s="24"/>
      <c r="Z59" s="23"/>
      <c r="AA59" s="23"/>
      <c r="AB59" s="23"/>
      <c r="AC59" s="31"/>
    </row>
    <row r="60" spans="2:29" ht="30" customHeight="1" x14ac:dyDescent="0.2">
      <c r="B60" s="29"/>
      <c r="C60" s="29"/>
      <c r="D60" s="29"/>
      <c r="E60" s="63"/>
      <c r="F60" s="30"/>
      <c r="G60" s="23"/>
      <c r="H60" s="23"/>
      <c r="I60" s="23"/>
      <c r="J60" s="23"/>
      <c r="K60" s="34"/>
      <c r="L60" s="23"/>
      <c r="M60" s="23"/>
      <c r="N60" s="23"/>
      <c r="O60" s="23"/>
      <c r="P60" s="23"/>
      <c r="Q60" s="40"/>
      <c r="R60" s="46"/>
      <c r="S60" s="46"/>
      <c r="T60" s="23"/>
      <c r="U60" s="30"/>
      <c r="V60" s="30"/>
      <c r="W60" s="30"/>
      <c r="X60" s="23"/>
      <c r="Y60" s="24"/>
      <c r="Z60" s="23"/>
      <c r="AA60" s="23"/>
      <c r="AB60" s="23"/>
      <c r="AC60" s="31"/>
    </row>
    <row r="61" spans="2:29" ht="30" customHeight="1" x14ac:dyDescent="0.2">
      <c r="B61" s="29"/>
      <c r="C61" s="29"/>
      <c r="D61" s="29"/>
      <c r="E61" s="63"/>
      <c r="F61" s="30"/>
      <c r="G61" s="23"/>
      <c r="H61" s="23"/>
      <c r="I61" s="23"/>
      <c r="J61" s="23"/>
      <c r="K61" s="34"/>
      <c r="L61" s="23"/>
      <c r="M61" s="23"/>
      <c r="N61" s="23"/>
      <c r="O61" s="23"/>
      <c r="P61" s="23"/>
      <c r="Q61" s="40"/>
      <c r="R61" s="46"/>
      <c r="S61" s="46"/>
      <c r="T61" s="23"/>
      <c r="U61" s="30"/>
      <c r="V61" s="30"/>
      <c r="W61" s="30"/>
      <c r="X61" s="23"/>
      <c r="Y61" s="24"/>
      <c r="Z61" s="23"/>
      <c r="AA61" s="23"/>
      <c r="AB61" s="23"/>
      <c r="AC61" s="31"/>
    </row>
    <row r="62" spans="2:29" ht="30" customHeight="1" x14ac:dyDescent="0.2">
      <c r="B62" s="29"/>
      <c r="C62" s="29"/>
      <c r="D62" s="29"/>
      <c r="E62" s="63"/>
      <c r="F62" s="30"/>
      <c r="G62" s="23"/>
      <c r="H62" s="23"/>
      <c r="I62" s="23"/>
      <c r="J62" s="23"/>
      <c r="K62" s="34"/>
      <c r="L62" s="23"/>
      <c r="M62" s="23"/>
      <c r="N62" s="23"/>
      <c r="O62" s="23"/>
      <c r="P62" s="23"/>
      <c r="Q62" s="40"/>
      <c r="R62" s="46"/>
      <c r="S62" s="46"/>
      <c r="T62" s="23"/>
      <c r="U62" s="30"/>
      <c r="V62" s="30"/>
      <c r="W62" s="30"/>
      <c r="X62" s="23"/>
      <c r="Y62" s="24"/>
      <c r="Z62" s="23"/>
      <c r="AA62" s="23"/>
      <c r="AB62" s="23"/>
      <c r="AC62" s="31"/>
    </row>
    <row r="63" spans="2:29" ht="30" customHeight="1" x14ac:dyDescent="0.2">
      <c r="B63" s="29"/>
      <c r="C63" s="29"/>
      <c r="D63" s="29"/>
      <c r="E63" s="63"/>
      <c r="F63" s="30"/>
      <c r="G63" s="23"/>
      <c r="H63" s="23"/>
      <c r="I63" s="23"/>
      <c r="J63" s="23"/>
      <c r="K63" s="34"/>
      <c r="L63" s="23"/>
      <c r="M63" s="23"/>
      <c r="N63" s="23"/>
      <c r="O63" s="23"/>
      <c r="P63" s="23"/>
      <c r="Q63" s="40"/>
      <c r="R63" s="46"/>
      <c r="S63" s="46"/>
      <c r="T63" s="23"/>
      <c r="U63" s="30"/>
      <c r="V63" s="30"/>
      <c r="W63" s="30"/>
      <c r="X63" s="23"/>
      <c r="Y63" s="24"/>
      <c r="Z63" s="23"/>
      <c r="AA63" s="23"/>
      <c r="AB63" s="23"/>
      <c r="AC63" s="31"/>
    </row>
    <row r="64" spans="2:29" ht="30" customHeight="1" x14ac:dyDescent="0.2">
      <c r="B64" s="29"/>
      <c r="C64" s="29"/>
      <c r="D64" s="29"/>
      <c r="E64" s="63"/>
      <c r="F64" s="30"/>
      <c r="G64" s="23"/>
      <c r="H64" s="23"/>
      <c r="I64" s="23"/>
      <c r="J64" s="23"/>
      <c r="K64" s="34"/>
      <c r="L64" s="23"/>
      <c r="M64" s="23"/>
      <c r="N64" s="23"/>
      <c r="O64" s="23"/>
      <c r="P64" s="23"/>
      <c r="Q64" s="40"/>
      <c r="R64" s="46"/>
      <c r="S64" s="46"/>
      <c r="T64" s="23"/>
      <c r="U64" s="30"/>
      <c r="V64" s="30"/>
      <c r="W64" s="30"/>
      <c r="X64" s="23"/>
      <c r="Y64" s="24"/>
      <c r="Z64" s="23"/>
      <c r="AA64" s="23"/>
      <c r="AB64" s="23"/>
      <c r="AC64" s="31"/>
    </row>
    <row r="65" spans="2:29" ht="30" customHeight="1" x14ac:dyDescent="0.2">
      <c r="B65" s="29"/>
      <c r="C65" s="29"/>
      <c r="D65" s="29"/>
      <c r="E65" s="63"/>
      <c r="F65" s="30"/>
      <c r="G65" s="23"/>
      <c r="H65" s="23"/>
      <c r="I65" s="23"/>
      <c r="J65" s="23"/>
      <c r="K65" s="34"/>
      <c r="L65" s="23"/>
      <c r="M65" s="23"/>
      <c r="N65" s="23"/>
      <c r="O65" s="23"/>
      <c r="P65" s="23"/>
      <c r="Q65" s="40"/>
      <c r="R65" s="46"/>
      <c r="S65" s="46"/>
      <c r="T65" s="23"/>
      <c r="U65" s="30"/>
      <c r="V65" s="30"/>
      <c r="W65" s="30"/>
      <c r="X65" s="23"/>
      <c r="Y65" s="24"/>
      <c r="Z65" s="23"/>
      <c r="AA65" s="23"/>
      <c r="AB65" s="23"/>
      <c r="AC65" s="31"/>
    </row>
    <row r="66" spans="2:29" ht="30" customHeight="1" x14ac:dyDescent="0.2">
      <c r="B66" s="29"/>
      <c r="C66" s="29"/>
      <c r="D66" s="29"/>
      <c r="E66" s="63"/>
      <c r="F66" s="30"/>
      <c r="G66" s="23"/>
      <c r="H66" s="23"/>
      <c r="I66" s="23"/>
      <c r="J66" s="23"/>
      <c r="K66" s="34"/>
      <c r="L66" s="23"/>
      <c r="M66" s="23"/>
      <c r="N66" s="23"/>
      <c r="O66" s="23"/>
      <c r="P66" s="23"/>
      <c r="Q66" s="40"/>
      <c r="R66" s="46"/>
      <c r="S66" s="46"/>
      <c r="T66" s="23"/>
      <c r="U66" s="30"/>
      <c r="V66" s="30"/>
      <c r="W66" s="30"/>
      <c r="X66" s="23"/>
      <c r="Y66" s="24"/>
      <c r="Z66" s="23"/>
      <c r="AA66" s="23"/>
      <c r="AB66" s="23"/>
      <c r="AC66" s="31"/>
    </row>
    <row r="67" spans="2:29" ht="30" customHeight="1" x14ac:dyDescent="0.2">
      <c r="B67" s="29"/>
      <c r="C67" s="29"/>
      <c r="D67" s="29"/>
      <c r="E67" s="63"/>
      <c r="F67" s="30"/>
      <c r="G67" s="23"/>
      <c r="H67" s="23"/>
      <c r="I67" s="23"/>
      <c r="J67" s="23"/>
      <c r="K67" s="34"/>
      <c r="L67" s="23"/>
      <c r="M67" s="23"/>
      <c r="N67" s="23"/>
      <c r="O67" s="23"/>
      <c r="P67" s="23"/>
      <c r="Q67" s="40"/>
      <c r="R67" s="46"/>
      <c r="S67" s="46"/>
      <c r="T67" s="23"/>
      <c r="U67" s="30"/>
      <c r="V67" s="30"/>
      <c r="W67" s="30"/>
      <c r="X67" s="23"/>
      <c r="Y67" s="24"/>
      <c r="Z67" s="23"/>
      <c r="AA67" s="23"/>
      <c r="AB67" s="23"/>
      <c r="AC67" s="31"/>
    </row>
    <row r="68" spans="2:29" ht="30" customHeight="1" x14ac:dyDescent="0.2">
      <c r="AC68" s="31"/>
    </row>
    <row r="69" spans="2:29" ht="30" customHeight="1" x14ac:dyDescent="0.2">
      <c r="AC69" s="31"/>
    </row>
    <row r="70" spans="2:29" ht="30" customHeight="1" x14ac:dyDescent="0.2">
      <c r="AC70" s="31"/>
    </row>
    <row r="71" spans="2:29" ht="30" customHeight="1" x14ac:dyDescent="0.2">
      <c r="AC71" s="31"/>
    </row>
    <row r="72" spans="2:29" ht="30" customHeight="1" x14ac:dyDescent="0.2">
      <c r="AC72" s="31"/>
    </row>
    <row r="73" spans="2:29" ht="30" customHeight="1" x14ac:dyDescent="0.2">
      <c r="AC73" s="31"/>
    </row>
    <row r="74" spans="2:29" ht="30" customHeight="1" x14ac:dyDescent="0.2">
      <c r="AC74" s="31"/>
    </row>
    <row r="75" spans="2:29" ht="30" customHeight="1" x14ac:dyDescent="0.2">
      <c r="AC75" s="31"/>
    </row>
    <row r="76" spans="2:29" ht="30" customHeight="1" x14ac:dyDescent="0.2">
      <c r="AC76" s="31"/>
    </row>
    <row r="77" spans="2:29" ht="30" customHeight="1" x14ac:dyDescent="0.2">
      <c r="AC77" s="31"/>
    </row>
    <row r="78" spans="2:29" ht="30" customHeight="1" x14ac:dyDescent="0.2">
      <c r="AC78" s="31"/>
    </row>
    <row r="79" spans="2:29" ht="30" customHeight="1" x14ac:dyDescent="0.2">
      <c r="AC79" s="31"/>
    </row>
    <row r="80" spans="2:29" ht="30" customHeight="1" x14ac:dyDescent="0.2">
      <c r="AC80" s="31"/>
    </row>
    <row r="81" spans="29:29" ht="30" customHeight="1" x14ac:dyDescent="0.2">
      <c r="AC81" s="31"/>
    </row>
    <row r="82" spans="29:29" ht="30" customHeight="1" x14ac:dyDescent="0.2">
      <c r="AC82" s="31"/>
    </row>
    <row r="83" spans="29:29" ht="30" customHeight="1" x14ac:dyDescent="0.2">
      <c r="AC83" s="31"/>
    </row>
    <row r="84" spans="29:29" ht="30" customHeight="1" x14ac:dyDescent="0.2">
      <c r="AC84" s="31"/>
    </row>
    <row r="85" spans="29:29" ht="30" customHeight="1" x14ac:dyDescent="0.2">
      <c r="AC85" s="31"/>
    </row>
    <row r="86" spans="29:29" ht="30" customHeight="1" x14ac:dyDescent="0.2">
      <c r="AC86" s="31"/>
    </row>
    <row r="87" spans="29:29" ht="30" customHeight="1" x14ac:dyDescent="0.2">
      <c r="AC87" s="31"/>
    </row>
    <row r="88" spans="29:29" ht="30" customHeight="1" x14ac:dyDescent="0.2">
      <c r="AC88" s="31"/>
    </row>
    <row r="89" spans="29:29" ht="30" customHeight="1" x14ac:dyDescent="0.2">
      <c r="AC89" s="31"/>
    </row>
    <row r="90" spans="29:29" ht="30" customHeight="1" x14ac:dyDescent="0.2">
      <c r="AC90" s="31"/>
    </row>
    <row r="91" spans="29:29" ht="30" customHeight="1" x14ac:dyDescent="0.2">
      <c r="AC91" s="31"/>
    </row>
    <row r="92" spans="29:29" ht="30" customHeight="1" x14ac:dyDescent="0.2">
      <c r="AC92" s="31"/>
    </row>
    <row r="93" spans="29:29" ht="30" customHeight="1" x14ac:dyDescent="0.2">
      <c r="AC93" s="31"/>
    </row>
    <row r="94" spans="29:29" ht="30" customHeight="1" x14ac:dyDescent="0.2">
      <c r="AC94" s="31"/>
    </row>
    <row r="95" spans="29:29" ht="30" customHeight="1" x14ac:dyDescent="0.2">
      <c r="AC95" s="31"/>
    </row>
    <row r="96" spans="29:29" ht="30" customHeight="1" x14ac:dyDescent="0.2">
      <c r="AC96" s="31"/>
    </row>
    <row r="97" spans="29:29" ht="30" customHeight="1" x14ac:dyDescent="0.2">
      <c r="AC97" s="31"/>
    </row>
    <row r="98" spans="29:29" ht="30" customHeight="1" x14ac:dyDescent="0.2">
      <c r="AC98" s="31"/>
    </row>
    <row r="99" spans="29:29" ht="30" customHeight="1" x14ac:dyDescent="0.2">
      <c r="AC99" s="31"/>
    </row>
    <row r="100" spans="29:29" ht="30" customHeight="1" x14ac:dyDescent="0.2">
      <c r="AC100" s="31"/>
    </row>
    <row r="101" spans="29:29" ht="30" customHeight="1" x14ac:dyDescent="0.2">
      <c r="AC101" s="31"/>
    </row>
    <row r="102" spans="29:29" ht="30" customHeight="1" x14ac:dyDescent="0.2">
      <c r="AC102" s="31"/>
    </row>
    <row r="103" spans="29:29" ht="30" customHeight="1" x14ac:dyDescent="0.2">
      <c r="AC103" s="31"/>
    </row>
    <row r="104" spans="29:29" ht="30" customHeight="1" x14ac:dyDescent="0.2">
      <c r="AC104" s="31"/>
    </row>
    <row r="105" spans="29:29" ht="30" customHeight="1" x14ac:dyDescent="0.2">
      <c r="AC105" s="31"/>
    </row>
    <row r="106" spans="29:29" ht="30" customHeight="1" x14ac:dyDescent="0.2">
      <c r="AC106" s="31"/>
    </row>
    <row r="107" spans="29:29" ht="30" customHeight="1" x14ac:dyDescent="0.2">
      <c r="AC107" s="31"/>
    </row>
    <row r="108" spans="29:29" ht="30" customHeight="1" x14ac:dyDescent="0.2">
      <c r="AC108" s="31"/>
    </row>
    <row r="109" spans="29:29" ht="30" customHeight="1" x14ac:dyDescent="0.2">
      <c r="AC109" s="31"/>
    </row>
    <row r="110" spans="29:29" ht="30" customHeight="1" x14ac:dyDescent="0.2">
      <c r="AC110" s="31"/>
    </row>
    <row r="111" spans="29:29" ht="30" customHeight="1" x14ac:dyDescent="0.2">
      <c r="AC111" s="31"/>
    </row>
    <row r="112" spans="29:29" ht="30" customHeight="1" x14ac:dyDescent="0.2">
      <c r="AC112" s="31"/>
    </row>
    <row r="113" spans="29:29" ht="30" customHeight="1" x14ac:dyDescent="0.2">
      <c r="AC113" s="31"/>
    </row>
    <row r="114" spans="29:29" ht="30" customHeight="1" x14ac:dyDescent="0.2">
      <c r="AC114" s="31"/>
    </row>
    <row r="115" spans="29:29" ht="30" customHeight="1" x14ac:dyDescent="0.2">
      <c r="AC115" s="31"/>
    </row>
    <row r="116" spans="29:29" ht="30" customHeight="1" x14ac:dyDescent="0.2">
      <c r="AC116" s="31"/>
    </row>
    <row r="117" spans="29:29" ht="30" customHeight="1" x14ac:dyDescent="0.2">
      <c r="AC117" s="31"/>
    </row>
    <row r="118" spans="29:29" ht="30" customHeight="1" x14ac:dyDescent="0.2">
      <c r="AC118" s="31"/>
    </row>
    <row r="119" spans="29:29" ht="30" customHeight="1" x14ac:dyDescent="0.2">
      <c r="AC119" s="31"/>
    </row>
    <row r="120" spans="29:29" ht="30" customHeight="1" x14ac:dyDescent="0.2">
      <c r="AC120" s="31"/>
    </row>
    <row r="121" spans="29:29" ht="30" customHeight="1" x14ac:dyDescent="0.2">
      <c r="AC121" s="31"/>
    </row>
    <row r="122" spans="29:29" ht="30" customHeight="1" x14ac:dyDescent="0.2">
      <c r="AC122" s="31"/>
    </row>
    <row r="123" spans="29:29" ht="30" customHeight="1" x14ac:dyDescent="0.2">
      <c r="AC123" s="31"/>
    </row>
    <row r="124" spans="29:29" ht="30" customHeight="1" x14ac:dyDescent="0.2">
      <c r="AC124" s="31"/>
    </row>
    <row r="125" spans="29:29" ht="30" customHeight="1" x14ac:dyDescent="0.2">
      <c r="AC125" s="31"/>
    </row>
    <row r="126" spans="29:29" ht="30" customHeight="1" x14ac:dyDescent="0.2">
      <c r="AC126" s="31"/>
    </row>
    <row r="127" spans="29:29" ht="30" customHeight="1" x14ac:dyDescent="0.2">
      <c r="AC127" s="31"/>
    </row>
    <row r="128" spans="29:29" ht="30" customHeight="1" x14ac:dyDescent="0.2">
      <c r="AC128" s="31"/>
    </row>
    <row r="129" spans="29:29" ht="30" customHeight="1" x14ac:dyDescent="0.2">
      <c r="AC129" s="31"/>
    </row>
    <row r="130" spans="29:29" ht="30" customHeight="1" x14ac:dyDescent="0.2">
      <c r="AC130" s="31"/>
    </row>
    <row r="131" spans="29:29" ht="30" customHeight="1" x14ac:dyDescent="0.2">
      <c r="AC131" s="31"/>
    </row>
    <row r="132" spans="29:29" ht="30" customHeight="1" x14ac:dyDescent="0.2">
      <c r="AC132" s="31"/>
    </row>
    <row r="133" spans="29:29" ht="30" customHeight="1" x14ac:dyDescent="0.2">
      <c r="AC133" s="31"/>
    </row>
    <row r="134" spans="29:29" ht="30" customHeight="1" x14ac:dyDescent="0.2">
      <c r="AC134" s="31"/>
    </row>
    <row r="135" spans="29:29" ht="30" customHeight="1" x14ac:dyDescent="0.2">
      <c r="AC135" s="31"/>
    </row>
    <row r="136" spans="29:29" ht="30" customHeight="1" x14ac:dyDescent="0.2">
      <c r="AC136" s="31"/>
    </row>
    <row r="137" spans="29:29" ht="30" customHeight="1" x14ac:dyDescent="0.2">
      <c r="AC137" s="31"/>
    </row>
    <row r="138" spans="29:29" ht="30" customHeight="1" x14ac:dyDescent="0.2">
      <c r="AC138" s="31"/>
    </row>
    <row r="139" spans="29:29" ht="30" customHeight="1" x14ac:dyDescent="0.2">
      <c r="AC139" s="31"/>
    </row>
    <row r="140" spans="29:29" ht="30" customHeight="1" x14ac:dyDescent="0.2">
      <c r="AC140" s="31"/>
    </row>
    <row r="141" spans="29:29" ht="30" customHeight="1" x14ac:dyDescent="0.2">
      <c r="AC141" s="31"/>
    </row>
    <row r="142" spans="29:29" ht="30" customHeight="1" x14ac:dyDescent="0.2">
      <c r="AC142" s="31"/>
    </row>
    <row r="143" spans="29:29" ht="30" customHeight="1" x14ac:dyDescent="0.2">
      <c r="AC143" s="31"/>
    </row>
    <row r="144" spans="29:29" ht="30" customHeight="1" x14ac:dyDescent="0.2">
      <c r="AC144" s="31"/>
    </row>
    <row r="145" spans="29:29" ht="30" customHeight="1" x14ac:dyDescent="0.2">
      <c r="AC145" s="31"/>
    </row>
    <row r="146" spans="29:29" ht="30" customHeight="1" x14ac:dyDescent="0.2">
      <c r="AC146" s="31"/>
    </row>
    <row r="147" spans="29:29" ht="30" customHeight="1" x14ac:dyDescent="0.2">
      <c r="AC147" s="31"/>
    </row>
    <row r="148" spans="29:29" ht="30" customHeight="1" x14ac:dyDescent="0.2">
      <c r="AC148" s="31"/>
    </row>
    <row r="149" spans="29:29" ht="30" customHeight="1" x14ac:dyDescent="0.2">
      <c r="AC149" s="31"/>
    </row>
    <row r="150" spans="29:29" ht="30" customHeight="1" x14ac:dyDescent="0.2">
      <c r="AC150" s="31"/>
    </row>
    <row r="151" spans="29:29" ht="30" customHeight="1" x14ac:dyDescent="0.2">
      <c r="AC151" s="31"/>
    </row>
    <row r="152" spans="29:29" ht="30" customHeight="1" x14ac:dyDescent="0.2">
      <c r="AC152" s="31"/>
    </row>
    <row r="153" spans="29:29" ht="30" customHeight="1" x14ac:dyDescent="0.2">
      <c r="AC153" s="31"/>
    </row>
    <row r="154" spans="29:29" ht="30" customHeight="1" x14ac:dyDescent="0.2">
      <c r="AC154" s="31"/>
    </row>
    <row r="155" spans="29:29" ht="30" customHeight="1" x14ac:dyDescent="0.2">
      <c r="AC155" s="31"/>
    </row>
    <row r="156" spans="29:29" ht="30" customHeight="1" x14ac:dyDescent="0.2">
      <c r="AC156" s="31"/>
    </row>
    <row r="157" spans="29:29" ht="30" customHeight="1" x14ac:dyDescent="0.2">
      <c r="AC157" s="31"/>
    </row>
    <row r="158" spans="29:29" ht="30" customHeight="1" x14ac:dyDescent="0.2">
      <c r="AC158" s="31"/>
    </row>
    <row r="159" spans="29:29" ht="30" customHeight="1" x14ac:dyDescent="0.2">
      <c r="AC159" s="31"/>
    </row>
    <row r="160" spans="29:29" ht="30" customHeight="1" x14ac:dyDescent="0.2">
      <c r="AC160" s="31"/>
    </row>
    <row r="161" spans="29:29" ht="30" customHeight="1" x14ac:dyDescent="0.2">
      <c r="AC161" s="31"/>
    </row>
    <row r="162" spans="29:29" ht="30" customHeight="1" x14ac:dyDescent="0.2">
      <c r="AC162" s="31"/>
    </row>
    <row r="163" spans="29:29" ht="30" customHeight="1" x14ac:dyDescent="0.2">
      <c r="AC163" s="31"/>
    </row>
    <row r="164" spans="29:29" ht="30" customHeight="1" x14ac:dyDescent="0.2">
      <c r="AC164" s="31"/>
    </row>
    <row r="165" spans="29:29" ht="30" customHeight="1" x14ac:dyDescent="0.2">
      <c r="AC165" s="31"/>
    </row>
    <row r="166" spans="29:29" ht="30" customHeight="1" x14ac:dyDescent="0.2">
      <c r="AC166" s="31"/>
    </row>
    <row r="167" spans="29:29" ht="30" customHeight="1" x14ac:dyDescent="0.2">
      <c r="AC167" s="31"/>
    </row>
    <row r="168" spans="29:29" ht="30" customHeight="1" x14ac:dyDescent="0.2">
      <c r="AC168" s="31"/>
    </row>
    <row r="169" spans="29:29" ht="30" customHeight="1" x14ac:dyDescent="0.2">
      <c r="AC169" s="31"/>
    </row>
    <row r="170" spans="29:29" ht="30" customHeight="1" x14ac:dyDescent="0.2">
      <c r="AC170" s="31"/>
    </row>
    <row r="171" spans="29:29" ht="30" customHeight="1" x14ac:dyDescent="0.2">
      <c r="AC171" s="31"/>
    </row>
    <row r="172" spans="29:29" ht="30" customHeight="1" x14ac:dyDescent="0.2">
      <c r="AC172" s="31"/>
    </row>
    <row r="173" spans="29:29" ht="30" customHeight="1" x14ac:dyDescent="0.2">
      <c r="AC173" s="31"/>
    </row>
    <row r="174" spans="29:29" ht="30" customHeight="1" x14ac:dyDescent="0.2">
      <c r="AC174" s="31"/>
    </row>
    <row r="175" spans="29:29" ht="30" customHeight="1" x14ac:dyDescent="0.2">
      <c r="AC175" s="31"/>
    </row>
    <row r="176" spans="29:29" ht="30" customHeight="1" x14ac:dyDescent="0.2">
      <c r="AC176" s="31"/>
    </row>
    <row r="177" spans="29:29" ht="30" customHeight="1" x14ac:dyDescent="0.2">
      <c r="AC177" s="31"/>
    </row>
    <row r="178" spans="29:29" ht="30" customHeight="1" x14ac:dyDescent="0.2">
      <c r="AC178" s="31"/>
    </row>
    <row r="1048126" spans="31:31" ht="30" customHeight="1" x14ac:dyDescent="0.2">
      <c r="AE1048126" s="3"/>
    </row>
    <row r="1048127" spans="31:31" ht="30" customHeight="1" x14ac:dyDescent="0.2">
      <c r="AE1048127" s="3"/>
    </row>
    <row r="1048128" spans="31:31" ht="30" customHeight="1" x14ac:dyDescent="0.2">
      <c r="AE1048128" s="1"/>
    </row>
    <row r="1048129" spans="31:31" ht="30" customHeight="1" x14ac:dyDescent="0.2">
      <c r="AE1048129" s="1"/>
    </row>
    <row r="1048130" spans="31:31" ht="30" customHeight="1" x14ac:dyDescent="0.2">
      <c r="AE1048130" s="1"/>
    </row>
    <row r="1048131" spans="31:31" ht="30" customHeight="1" x14ac:dyDescent="0.2">
      <c r="AE1048131" s="1"/>
    </row>
    <row r="1048132" spans="31:31" ht="30" customHeight="1" x14ac:dyDescent="0.2">
      <c r="AE1048132" s="1"/>
    </row>
    <row r="1048133" spans="31:31" ht="30" customHeight="1" x14ac:dyDescent="0.2">
      <c r="AE1048133" s="1"/>
    </row>
    <row r="1048134" spans="31:31" ht="30" customHeight="1" x14ac:dyDescent="0.2">
      <c r="AE1048134" s="1"/>
    </row>
    <row r="1048135" spans="31:31" ht="30" customHeight="1" x14ac:dyDescent="0.2">
      <c r="AE1048135" s="36"/>
    </row>
  </sheetData>
  <autoFilter ref="B1:AC10" xr:uid="{00000000-0009-0000-0000-000000000000}"/>
  <sortState xmlns:xlrd2="http://schemas.microsoft.com/office/spreadsheetml/2017/richdata2" ref="A6:AL10">
    <sortCondition ref="B6:B10"/>
  </sortState>
  <conditionalFormatting sqref="C7:C12">
    <cfRule type="cellIs" dxfId="18" priority="4" operator="equal">
      <formula>"VENCIDA"</formula>
    </cfRule>
    <cfRule type="cellIs" dxfId="17" priority="5" operator="equal">
      <formula>"APROBADA"</formula>
    </cfRule>
    <cfRule type="cellIs" dxfId="16" priority="6" operator="equal">
      <formula>"RENOVAR"</formula>
    </cfRule>
  </conditionalFormatting>
  <conditionalFormatting sqref="D7:E11 E12">
    <cfRule type="cellIs" dxfId="15" priority="585" operator="lessThan">
      <formula>$Y$1</formula>
    </cfRule>
  </conditionalFormatting>
  <conditionalFormatting sqref="D7:E11">
    <cfRule type="cellIs" dxfId="14" priority="70" operator="greaterThan">
      <formula>$Y$1</formula>
    </cfRule>
  </conditionalFormatting>
  <conditionalFormatting sqref="E7:E11">
    <cfRule type="colorScale" priority="217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2">
    <cfRule type="cellIs" dxfId="13" priority="33" operator="greaterThan">
      <formula>$Y$1</formula>
    </cfRule>
    <cfRule type="cellIs" dxfId="12" priority="34" operator="lessThan">
      <formula>44337</formula>
    </cfRule>
    <cfRule type="cellIs" dxfId="11" priority="35" operator="lessThan">
      <formula>$Y$1</formula>
    </cfRule>
    <cfRule type="cellIs" dxfId="10" priority="44" operator="lessThan">
      <formula>$Y$1</formula>
    </cfRule>
    <cfRule type="cellIs" dxfId="9" priority="45" operator="greaterThan">
      <formula>$Y$1</formula>
    </cfRule>
    <cfRule type="cellIs" dxfId="8" priority="2180" operator="greaterThan">
      <formula>$Y$1</formula>
    </cfRule>
    <cfRule type="cellIs" dxfId="7" priority="2181" operator="lessThan">
      <formula>44337</formula>
    </cfRule>
    <cfRule type="cellIs" dxfId="6" priority="2182" operator="lessThan">
      <formula>$Y$1</formula>
    </cfRule>
    <cfRule type="colorScale" priority="218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Y13:Y67">
    <cfRule type="cellIs" dxfId="5" priority="257" operator="lessThan">
      <formula>$Y$1</formula>
    </cfRule>
  </conditionalFormatting>
  <conditionalFormatting sqref="AC7:AC12">
    <cfRule type="cellIs" dxfId="4" priority="1" operator="equal">
      <formula>"NO"</formula>
    </cfRule>
    <cfRule type="cellIs" dxfId="3" priority="3" operator="equal">
      <formula>"SI*"</formula>
    </cfRule>
  </conditionalFormatting>
  <conditionalFormatting sqref="AC8:AC12">
    <cfRule type="cellIs" dxfId="2" priority="2" operator="equal">
      <formula>"SI"</formula>
    </cfRule>
  </conditionalFormatting>
  <conditionalFormatting sqref="AC12">
    <cfRule type="cellIs" dxfId="1" priority="377" operator="equal">
      <formula>"NO*"</formula>
    </cfRule>
  </conditionalFormatting>
  <conditionalFormatting sqref="AE7:AE11">
    <cfRule type="cellIs" dxfId="0" priority="308" operator="greaterThan">
      <formula>3</formula>
    </cfRule>
  </conditionalFormatting>
  <pageMargins left="0.23622047244094491" right="0.74803149606299213" top="0.23622047244094491" bottom="0.51181102362204722" header="0" footer="0"/>
  <pageSetup paperSize="14" scale="31" fitToHeight="2" orientation="landscape" r:id="rId1"/>
  <headerFooter alignWithMargins="0"/>
  <rowBreaks count="1" manualBreakCount="1">
    <brk id="46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BARRERAS</vt:lpstr>
      <vt:lpstr>BARRERAS!Área_de_impresión</vt:lpstr>
      <vt:lpstr>BARRERAS!Títulos_a_imprimir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Sanchez Alegria (Vialidad)</dc:creator>
  <cp:keywords/>
  <dc:description/>
  <cp:lastModifiedBy>Jaime Campos Canessa (Vialidad)</cp:lastModifiedBy>
  <cp:revision/>
  <dcterms:created xsi:type="dcterms:W3CDTF">2019-10-10T12:18:05Z</dcterms:created>
  <dcterms:modified xsi:type="dcterms:W3CDTF">2026-08-11T12:01:21Z</dcterms:modified>
  <cp:category/>
  <cp:contentStatus/>
</cp:coreProperties>
</file>