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580" windowHeight="6540" tabRatio="647" activeTab="3"/>
  </bookViews>
  <sheets>
    <sheet name="chai-OCTUBRE-09" sheetId="1" r:id="rId1"/>
    <sheet name="cor-OCTUBRE-09" sheetId="2" r:id="rId2"/>
    <sheet name="las-raices-OCTUBRE-09" sheetId="3" r:id="rId3"/>
    <sheet name="cris-OCTUBRE-09" sheetId="4" r:id="rId4"/>
  </sheets>
  <definedNames/>
  <calcPr fullCalcOnLoad="1"/>
</workbook>
</file>

<file path=xl/sharedStrings.xml><?xml version="1.0" encoding="utf-8"?>
<sst xmlns="http://schemas.openxmlformats.org/spreadsheetml/2006/main" count="253" uniqueCount="69">
  <si>
    <t xml:space="preserve">PLAZA DE PEAJE :   </t>
  </si>
  <si>
    <t>CHAIMAVIDA</t>
  </si>
  <si>
    <t xml:space="preserve">MES  : </t>
  </si>
  <si>
    <t xml:space="preserve">AÑO:  </t>
  </si>
  <si>
    <t>PASADA   MENSUAL   DE   VEHICULOS</t>
  </si>
  <si>
    <t>AUTOS CARRO</t>
  </si>
  <si>
    <t>MAQ. AGRIC.</t>
  </si>
  <si>
    <t>CAMION</t>
  </si>
  <si>
    <t>CAMION Y BUS</t>
  </si>
  <si>
    <t>BUS</t>
  </si>
  <si>
    <t>CAMION DE</t>
  </si>
  <si>
    <t>1  Ó MAS EJES</t>
  </si>
  <si>
    <t>Y DE CONST.</t>
  </si>
  <si>
    <t>2 EJES</t>
  </si>
  <si>
    <t>3 EJES</t>
  </si>
  <si>
    <t>4 EJES</t>
  </si>
  <si>
    <t>5 EJES</t>
  </si>
  <si>
    <t>MAS 5 EJES</t>
  </si>
  <si>
    <t>MOTOS</t>
  </si>
  <si>
    <t>TOTAL</t>
  </si>
  <si>
    <t>CORONEL</t>
  </si>
  <si>
    <t>AUTOS</t>
  </si>
  <si>
    <t>DIA</t>
  </si>
  <si>
    <t>CAMIONETAS</t>
  </si>
  <si>
    <t xml:space="preserve">    1</t>
  </si>
  <si>
    <t xml:space="preserve">    2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</si>
  <si>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</si>
  <si>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</si>
  <si>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</si>
  <si>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</si>
  <si>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</si>
  <si>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</si>
  <si>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</si>
  <si>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10</t>
  </si>
  <si>
    <t xml:space="preserve">   11</t>
  </si>
  <si>
    <t xml:space="preserve">   12</t>
  </si>
  <si>
    <t xml:space="preserve">   13</t>
  </si>
  <si>
    <t xml:space="preserve">   14</t>
  </si>
  <si>
    <t xml:space="preserve">   15</t>
  </si>
  <si>
    <t xml:space="preserve">   16</t>
  </si>
  <si>
    <t xml:space="preserve">   17</t>
  </si>
  <si>
    <t xml:space="preserve">   18</t>
  </si>
  <si>
    <t xml:space="preserve">   19</t>
  </si>
  <si>
    <t xml:space="preserve">   20</t>
  </si>
  <si>
    <t xml:space="preserve">   21</t>
  </si>
  <si>
    <t xml:space="preserve">   22</t>
  </si>
  <si>
    <t xml:space="preserve">   23</t>
  </si>
  <si>
    <t xml:space="preserve">   24</t>
  </si>
  <si>
    <t xml:space="preserve">   25</t>
  </si>
  <si>
    <t xml:space="preserve">   26</t>
  </si>
  <si>
    <t xml:space="preserve">   27</t>
  </si>
  <si>
    <t xml:space="preserve">   28</t>
  </si>
  <si>
    <t xml:space="preserve">   29</t>
  </si>
  <si>
    <t xml:space="preserve">   30</t>
  </si>
  <si>
    <t xml:space="preserve">   31</t>
  </si>
  <si>
    <t>PROM.</t>
  </si>
  <si>
    <t xml:space="preserve">NOTA:  Resumen   Ambos Sentidos.   </t>
  </si>
  <si>
    <t>CRISTO REDENTOR</t>
  </si>
  <si>
    <t xml:space="preserve">CAMION Y </t>
  </si>
  <si>
    <t>BUS 3 EJES</t>
  </si>
  <si>
    <t>BUS 4 EJES</t>
  </si>
  <si>
    <t xml:space="preserve"> </t>
  </si>
  <si>
    <t>LAS  RAICES</t>
  </si>
  <si>
    <t>SUBDIRECCION DE MANTENIMIENTO</t>
  </si>
  <si>
    <t>UNIDAD NACIONAL DE PEAJE</t>
  </si>
  <si>
    <t>NOTA:  Resumen ambos sentidos de transito.</t>
  </si>
  <si>
    <t>NOTA:    Esta plaza cobra el importe del peaje en sentido   Oeste.</t>
  </si>
  <si>
    <t xml:space="preserve"> Horario de atención:   24 horas.</t>
  </si>
  <si>
    <t>OCTUBRE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</si>
</sst>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</numFmts>
  <fonts count="16">
    <font>
      <sz val="10"/>
      <name val="Arial"/>
      <family val="0"/>
    </font>
    <font>
      <sz val="10"/>
      <name val="MS Sans Serif"/>
      <family val="0"/>
    </font>
    <font>
      <b/>
      <sz val="10"/>
      <name val="MS Sans Serif"/>
      <family val="0"/>
    </font>
    <font>
      <b/>
      <sz val="12"/>
      <name val="MS Sans Serif"/>
      <family val="0"/>
    </font>
    <font>
      <sz val="7"/>
      <name val="Courier"/>
      <family val="0"/>
    </font>
    <font>
      <sz val="9"/>
      <name val="Arial"/>
      <family val="0"/>
    </font>
    <font>
      <sz val="9"/>
      <color indexed="12"/>
      <name val="Arial"/>
      <family val="0"/>
    </font>
    <font>
      <sz val="7"/>
      <name val="MS Serif"/>
      <family val="0"/>
    </font>
    <font>
      <b/>
      <sz val="9"/>
      <name val="Arial"/>
      <family val="0"/>
    </font>
    <font>
      <sz val="7"/>
      <name val="Arial"/>
      <family val="0"/>
    </font>
    <font>
      <sz val="7"/>
      <color indexed="12"/>
      <name val="Courier"/>
      <family val="0"/>
    </font>
    <font>
      <sz val="5"/>
      <name val="Flareserif821 BT"/>
      <family val="0"/>
    </font>
    <font>
      <sz val="8.5"/>
      <name val="MS Sans Serif"/>
      <family val="2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1" xfId="0" applyFont="1" applyBorder="1" applyAlignment="1" applyProtection="1">
      <alignment horizontal="center"/>
      <protection/>
    </xf>
    <xf numFmtId="0" fontId="4" fillId="0" borderId="2" xfId="0" applyFont="1" applyBorder="1" applyAlignment="1" applyProtection="1">
      <alignment horizontal="center"/>
      <protection/>
    </xf>
    <xf numFmtId="0" fontId="4" fillId="0" borderId="3" xfId="0" applyFont="1" applyBorder="1" applyAlignment="1" applyProtection="1">
      <alignment horizontal="center"/>
      <protection/>
    </xf>
    <xf numFmtId="0" fontId="4" fillId="0" borderId="4" xfId="0" applyFont="1" applyBorder="1" applyAlignment="1" applyProtection="1">
      <alignment horizontal="center"/>
      <protection/>
    </xf>
    <xf numFmtId="3" fontId="5" fillId="0" borderId="5" xfId="0" applyNumberFormat="1" applyFont="1" applyBorder="1" applyAlignment="1" applyProtection="1">
      <alignment horizontal="right"/>
      <protection/>
    </xf>
    <xf numFmtId="3" fontId="5" fillId="0" borderId="6" xfId="0" applyNumberFormat="1" applyFont="1" applyBorder="1" applyAlignment="1" applyProtection="1">
      <alignment horizontal="right"/>
      <protection/>
    </xf>
    <xf numFmtId="37" fontId="6" fillId="0" borderId="7" xfId="0" applyNumberFormat="1" applyFont="1" applyBorder="1" applyAlignment="1" applyProtection="1">
      <alignment horizontal="right"/>
      <protection locked="0"/>
    </xf>
    <xf numFmtId="37" fontId="6" fillId="0" borderId="2" xfId="0" applyNumberFormat="1" applyFont="1" applyBorder="1" applyAlignment="1" applyProtection="1">
      <alignment horizontal="right"/>
      <protection locked="0"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9" xfId="0" applyNumberFormat="1" applyFont="1" applyBorder="1" applyAlignment="1" applyProtection="1">
      <alignment horizontal="right"/>
      <protection/>
    </xf>
    <xf numFmtId="37" fontId="0" fillId="0" borderId="0" xfId="0" applyNumberFormat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0" fontId="7" fillId="0" borderId="0" xfId="0" applyFont="1" applyAlignment="1">
      <alignment/>
    </xf>
    <xf numFmtId="0" fontId="4" fillId="0" borderId="10" xfId="0" applyFont="1" applyBorder="1" applyAlignment="1" applyProtection="1" quotePrefix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"/>
      <protection/>
    </xf>
    <xf numFmtId="0" fontId="8" fillId="0" borderId="13" xfId="0" applyFont="1" applyBorder="1" applyAlignment="1" applyProtection="1">
      <alignment horizontal="center"/>
      <protection/>
    </xf>
    <xf numFmtId="0" fontId="8" fillId="0" borderId="14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9" fillId="0" borderId="0" xfId="0" applyFont="1" applyAlignment="1">
      <alignment/>
    </xf>
    <xf numFmtId="0" fontId="9" fillId="0" borderId="1" xfId="0" applyFont="1" applyBorder="1" applyAlignment="1" applyProtection="1">
      <alignment horizontal="center"/>
      <protection/>
    </xf>
    <xf numFmtId="0" fontId="9" fillId="0" borderId="2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9" fillId="0" borderId="11" xfId="0" applyFont="1" applyBorder="1" applyAlignment="1" applyProtection="1">
      <alignment horizontal="center"/>
      <protection/>
    </xf>
    <xf numFmtId="0" fontId="9" fillId="0" borderId="3" xfId="0" applyFont="1" applyBorder="1" applyAlignment="1" applyProtection="1">
      <alignment horizontal="center"/>
      <protection/>
    </xf>
    <xf numFmtId="0" fontId="9" fillId="0" borderId="4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4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37" fontId="1" fillId="0" borderId="0" xfId="0" applyNumberFormat="1" applyFont="1" applyAlignment="1" applyProtection="1">
      <alignment/>
      <protection/>
    </xf>
    <xf numFmtId="0" fontId="12" fillId="0" borderId="0" xfId="0" applyFont="1" applyAlignment="1">
      <alignment/>
    </xf>
    <xf numFmtId="37" fontId="12" fillId="0" borderId="0" xfId="0" applyNumberFormat="1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37" fontId="14" fillId="0" borderId="0" xfId="0" applyNumberFormat="1" applyFont="1" applyAlignment="1" applyProtection="1">
      <alignment/>
      <protection/>
    </xf>
    <xf numFmtId="0" fontId="15" fillId="0" borderId="0" xfId="0" applyFont="1" applyAlignment="1" quotePrefix="1">
      <alignment horizontal="left"/>
    </xf>
    <xf numFmtId="0" fontId="1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intranet.mop.cl/especiales/imagen_mop/logo/direcciones/Vialidad.jp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http://www.intranet.mop.cl/especiales/imagen_mop/logo/direcciones/Vialidad.jp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http://www.intranet.mop.cl/especiales/imagen_mop/logo/direcciones/Vialidad.jp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http://www.intranet.mop.cl/especiales/imagen_mop/logo/direcciones/Vialidad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666750</xdr:colOff>
      <xdr:row>6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6200" y="47625"/>
          <a:ext cx="10477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723900</xdr:colOff>
      <xdr:row>6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6200" y="47625"/>
          <a:ext cx="10477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571500</xdr:colOff>
      <xdr:row>6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6200" y="47625"/>
          <a:ext cx="10477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619125</xdr:colOff>
      <xdr:row>6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6200" y="47625"/>
          <a:ext cx="10477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57"/>
  <sheetViews>
    <sheetView workbookViewId="0" topLeftCell="A4">
      <selection activeCell="E6" sqref="E6"/>
    </sheetView>
  </sheetViews>
  <sheetFormatPr defaultColWidth="11.421875" defaultRowHeight="12.75"/>
  <cols>
    <col min="1" max="1" width="6.8515625" style="0" customWidth="1"/>
    <col min="5" max="5" width="9.140625" style="0" customWidth="1"/>
    <col min="7" max="7" width="10.00390625" style="0" customWidth="1"/>
    <col min="8" max="8" width="9.00390625" style="0" customWidth="1"/>
    <col min="9" max="10" width="10.421875" style="0" customWidth="1"/>
    <col min="11" max="11" width="8.2812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68</v>
      </c>
      <c r="J6" s="1" t="s">
        <v>3</v>
      </c>
      <c r="K6" s="3">
        <v>2009</v>
      </c>
    </row>
    <row r="7" spans="1:2" ht="9.75" customHeight="1">
      <c r="A7" s="45" t="s">
        <v>63</v>
      </c>
      <c r="B7" s="45"/>
    </row>
    <row r="8" spans="1:2" ht="9" customHeight="1">
      <c r="A8" s="45" t="s">
        <v>64</v>
      </c>
      <c r="B8" s="45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21</v>
      </c>
      <c r="C13" s="5" t="s">
        <v>5</v>
      </c>
      <c r="D13" s="5" t="s">
        <v>6</v>
      </c>
      <c r="E13" s="5" t="s">
        <v>7</v>
      </c>
      <c r="F13" s="5" t="s">
        <v>8</v>
      </c>
      <c r="G13" s="5" t="s">
        <v>8</v>
      </c>
      <c r="H13" s="5" t="s">
        <v>9</v>
      </c>
      <c r="I13" s="5" t="s">
        <v>7</v>
      </c>
      <c r="J13" s="5" t="s">
        <v>10</v>
      </c>
      <c r="K13" s="5"/>
      <c r="L13" s="6"/>
      <c r="M13">
        <v>31</v>
      </c>
    </row>
    <row r="14" spans="1:12" ht="13.5" thickBot="1">
      <c r="A14" s="19" t="s">
        <v>22</v>
      </c>
      <c r="B14" s="7" t="s">
        <v>23</v>
      </c>
      <c r="C14" s="7" t="s">
        <v>11</v>
      </c>
      <c r="D14" s="7" t="s">
        <v>12</v>
      </c>
      <c r="E14" s="7" t="s">
        <v>13</v>
      </c>
      <c r="F14" s="7" t="s">
        <v>14</v>
      </c>
      <c r="G14" s="7" t="s">
        <v>15</v>
      </c>
      <c r="H14" s="7" t="s">
        <v>13</v>
      </c>
      <c r="I14" s="7" t="s">
        <v>16</v>
      </c>
      <c r="J14" s="7" t="s">
        <v>17</v>
      </c>
      <c r="K14" s="7" t="s">
        <v>18</v>
      </c>
      <c r="L14" s="8" t="s">
        <v>19</v>
      </c>
    </row>
    <row r="15" spans="1:12" ht="12.75">
      <c r="A15" s="20" t="s">
        <v>24</v>
      </c>
      <c r="B15" s="9">
        <v>3436</v>
      </c>
      <c r="C15" s="9">
        <v>5</v>
      </c>
      <c r="D15" s="9">
        <v>2</v>
      </c>
      <c r="E15" s="9">
        <v>578</v>
      </c>
      <c r="F15" s="9">
        <v>137</v>
      </c>
      <c r="G15" s="9">
        <v>223</v>
      </c>
      <c r="H15" s="9">
        <v>475</v>
      </c>
      <c r="I15" s="9">
        <v>1615</v>
      </c>
      <c r="J15" s="9">
        <v>256</v>
      </c>
      <c r="K15" s="9">
        <v>18</v>
      </c>
      <c r="L15" s="10">
        <f>SUM(B15:K15)</f>
        <v>6745</v>
      </c>
    </row>
    <row r="16" spans="1:12" ht="12.75">
      <c r="A16" s="20" t="s">
        <v>25</v>
      </c>
      <c r="B16" s="9">
        <v>4061</v>
      </c>
      <c r="C16" s="9">
        <v>8</v>
      </c>
      <c r="D16" s="9">
        <v>1</v>
      </c>
      <c r="E16" s="9">
        <v>564</v>
      </c>
      <c r="F16" s="9">
        <v>148</v>
      </c>
      <c r="G16" s="9">
        <v>210</v>
      </c>
      <c r="H16" s="9">
        <v>523</v>
      </c>
      <c r="I16" s="9">
        <v>1607</v>
      </c>
      <c r="J16" s="9">
        <v>241</v>
      </c>
      <c r="K16" s="9">
        <v>15</v>
      </c>
      <c r="L16" s="10">
        <f>SUM(B16:K16)</f>
        <v>7378</v>
      </c>
    </row>
    <row r="17" spans="1:12" ht="12.75">
      <c r="A17" s="20" t="s">
        <v>26</v>
      </c>
      <c r="B17" s="9">
        <v>4221</v>
      </c>
      <c r="C17" s="9">
        <v>13</v>
      </c>
      <c r="D17" s="9">
        <v>0</v>
      </c>
      <c r="E17" s="9">
        <v>424</v>
      </c>
      <c r="F17" s="9">
        <v>96</v>
      </c>
      <c r="G17" s="9">
        <v>104</v>
      </c>
      <c r="H17" s="9">
        <v>451</v>
      </c>
      <c r="I17" s="9">
        <v>1043</v>
      </c>
      <c r="J17" s="9">
        <v>119</v>
      </c>
      <c r="K17" s="9">
        <v>39</v>
      </c>
      <c r="L17" s="10">
        <f aca="true" t="shared" si="0" ref="L17:L45">SUM(B17:K17)</f>
        <v>6510</v>
      </c>
    </row>
    <row r="18" spans="1:12" ht="12.75">
      <c r="A18" s="20" t="s">
        <v>27</v>
      </c>
      <c r="B18" s="9">
        <v>4732</v>
      </c>
      <c r="C18" s="9">
        <v>18</v>
      </c>
      <c r="D18" s="9">
        <v>0</v>
      </c>
      <c r="E18" s="9">
        <v>148</v>
      </c>
      <c r="F18" s="9">
        <v>25</v>
      </c>
      <c r="G18" s="9">
        <v>28</v>
      </c>
      <c r="H18" s="9">
        <v>433</v>
      </c>
      <c r="I18" s="9">
        <v>304</v>
      </c>
      <c r="J18" s="9">
        <v>63</v>
      </c>
      <c r="K18" s="9">
        <v>15</v>
      </c>
      <c r="L18" s="10">
        <f t="shared" si="0"/>
        <v>5766</v>
      </c>
    </row>
    <row r="19" spans="1:12" ht="12.75">
      <c r="A19" s="20" t="s">
        <v>28</v>
      </c>
      <c r="B19" s="9">
        <v>3295</v>
      </c>
      <c r="C19" s="9">
        <v>7</v>
      </c>
      <c r="D19" s="9">
        <v>0</v>
      </c>
      <c r="E19" s="9">
        <v>433</v>
      </c>
      <c r="F19" s="9">
        <v>111</v>
      </c>
      <c r="G19" s="9">
        <v>182</v>
      </c>
      <c r="H19" s="9">
        <v>476</v>
      </c>
      <c r="I19" s="9">
        <v>1376</v>
      </c>
      <c r="J19" s="9">
        <v>220</v>
      </c>
      <c r="K19" s="9">
        <v>7</v>
      </c>
      <c r="L19" s="10">
        <f t="shared" si="0"/>
        <v>6107</v>
      </c>
    </row>
    <row r="20" spans="1:12" ht="12.75">
      <c r="A20" s="20" t="s">
        <v>29</v>
      </c>
      <c r="B20" s="9">
        <v>3200</v>
      </c>
      <c r="C20" s="9">
        <v>4</v>
      </c>
      <c r="D20" s="9">
        <v>0</v>
      </c>
      <c r="E20" s="9">
        <v>551</v>
      </c>
      <c r="F20" s="9">
        <v>133</v>
      </c>
      <c r="G20" s="9">
        <v>257</v>
      </c>
      <c r="H20" s="9">
        <v>463</v>
      </c>
      <c r="I20" s="9">
        <v>1480</v>
      </c>
      <c r="J20" s="9">
        <v>215</v>
      </c>
      <c r="K20" s="9">
        <v>8</v>
      </c>
      <c r="L20" s="10">
        <f t="shared" si="0"/>
        <v>6311</v>
      </c>
    </row>
    <row r="21" spans="1:12" ht="12.75">
      <c r="A21" s="20" t="s">
        <v>30</v>
      </c>
      <c r="B21" s="9">
        <v>3255</v>
      </c>
      <c r="C21" s="9">
        <v>6</v>
      </c>
      <c r="D21" s="9">
        <v>1</v>
      </c>
      <c r="E21" s="9">
        <v>598</v>
      </c>
      <c r="F21" s="9">
        <v>122</v>
      </c>
      <c r="G21" s="9">
        <v>231</v>
      </c>
      <c r="H21" s="9">
        <v>452</v>
      </c>
      <c r="I21" s="9">
        <v>1583</v>
      </c>
      <c r="J21" s="9">
        <v>256</v>
      </c>
      <c r="K21" s="9">
        <v>12</v>
      </c>
      <c r="L21" s="10">
        <f t="shared" si="0"/>
        <v>6516</v>
      </c>
    </row>
    <row r="22" spans="1:12" ht="12.75">
      <c r="A22" s="20" t="s">
        <v>31</v>
      </c>
      <c r="B22" s="9">
        <v>3614</v>
      </c>
      <c r="C22" s="9">
        <v>9</v>
      </c>
      <c r="D22" s="9">
        <v>2</v>
      </c>
      <c r="E22" s="9">
        <v>547</v>
      </c>
      <c r="F22" s="9">
        <v>155</v>
      </c>
      <c r="G22" s="9">
        <v>260</v>
      </c>
      <c r="H22" s="9">
        <v>458</v>
      </c>
      <c r="I22" s="9">
        <v>1557</v>
      </c>
      <c r="J22" s="9">
        <v>290</v>
      </c>
      <c r="K22" s="9">
        <v>20</v>
      </c>
      <c r="L22" s="10">
        <f t="shared" si="0"/>
        <v>6912</v>
      </c>
    </row>
    <row r="23" spans="1:12" ht="12.75">
      <c r="A23" s="20" t="s">
        <v>32</v>
      </c>
      <c r="B23" s="9">
        <v>4644</v>
      </c>
      <c r="C23" s="9">
        <v>15</v>
      </c>
      <c r="D23" s="9">
        <v>0</v>
      </c>
      <c r="E23" s="9">
        <v>648</v>
      </c>
      <c r="F23" s="9">
        <v>134</v>
      </c>
      <c r="G23" s="9">
        <v>244</v>
      </c>
      <c r="H23" s="9">
        <v>538</v>
      </c>
      <c r="I23" s="9">
        <v>1537</v>
      </c>
      <c r="J23" s="9">
        <v>241</v>
      </c>
      <c r="K23" s="9">
        <v>7</v>
      </c>
      <c r="L23" s="10">
        <f t="shared" si="0"/>
        <v>8008</v>
      </c>
    </row>
    <row r="24" spans="1:12" ht="12.75">
      <c r="A24" s="20" t="s">
        <v>33</v>
      </c>
      <c r="B24" s="9">
        <v>5007</v>
      </c>
      <c r="C24" s="9">
        <v>13</v>
      </c>
      <c r="D24" s="9">
        <v>0</v>
      </c>
      <c r="E24" s="9">
        <v>361</v>
      </c>
      <c r="F24" s="9">
        <v>78</v>
      </c>
      <c r="G24" s="9">
        <v>149</v>
      </c>
      <c r="H24" s="9">
        <v>505</v>
      </c>
      <c r="I24" s="9">
        <v>799</v>
      </c>
      <c r="J24" s="9">
        <v>196</v>
      </c>
      <c r="K24" s="9">
        <v>32</v>
      </c>
      <c r="L24" s="10">
        <f t="shared" si="0"/>
        <v>7140</v>
      </c>
    </row>
    <row r="25" spans="1:12" ht="12.75">
      <c r="A25" s="20" t="s">
        <v>34</v>
      </c>
      <c r="B25" s="9">
        <v>5069</v>
      </c>
      <c r="C25" s="9">
        <v>8</v>
      </c>
      <c r="D25" s="9">
        <v>1</v>
      </c>
      <c r="E25" s="9">
        <v>140</v>
      </c>
      <c r="F25" s="9">
        <v>12</v>
      </c>
      <c r="G25" s="9">
        <v>18</v>
      </c>
      <c r="H25" s="9">
        <v>339</v>
      </c>
      <c r="I25" s="9">
        <v>135</v>
      </c>
      <c r="J25" s="9">
        <v>37</v>
      </c>
      <c r="K25" s="9">
        <v>89</v>
      </c>
      <c r="L25" s="10">
        <f t="shared" si="0"/>
        <v>5848</v>
      </c>
    </row>
    <row r="26" spans="1:12" ht="12.75">
      <c r="A26" s="20" t="s">
        <v>35</v>
      </c>
      <c r="B26" s="9">
        <v>6489</v>
      </c>
      <c r="C26" s="9">
        <v>21</v>
      </c>
      <c r="D26" s="9">
        <v>1</v>
      </c>
      <c r="E26" s="9">
        <v>173</v>
      </c>
      <c r="F26" s="9">
        <v>26</v>
      </c>
      <c r="G26" s="9">
        <v>30</v>
      </c>
      <c r="H26" s="9">
        <v>490</v>
      </c>
      <c r="I26" s="9">
        <v>419</v>
      </c>
      <c r="J26" s="9">
        <v>60</v>
      </c>
      <c r="K26" s="9">
        <v>48</v>
      </c>
      <c r="L26" s="10">
        <f t="shared" si="0"/>
        <v>7757</v>
      </c>
    </row>
    <row r="27" spans="1:12" ht="12.75">
      <c r="A27" s="20" t="s">
        <v>36</v>
      </c>
      <c r="B27" s="9">
        <v>3527</v>
      </c>
      <c r="C27" s="9">
        <v>5</v>
      </c>
      <c r="D27" s="9">
        <v>0</v>
      </c>
      <c r="E27" s="9">
        <v>507</v>
      </c>
      <c r="F27" s="9">
        <v>142</v>
      </c>
      <c r="G27" s="9">
        <v>214</v>
      </c>
      <c r="H27" s="9">
        <v>487</v>
      </c>
      <c r="I27" s="9">
        <v>1181</v>
      </c>
      <c r="J27" s="9">
        <v>210</v>
      </c>
      <c r="K27" s="9">
        <v>18</v>
      </c>
      <c r="L27" s="10">
        <f t="shared" si="0"/>
        <v>6291</v>
      </c>
    </row>
    <row r="28" spans="1:12" ht="12.75">
      <c r="A28" s="20" t="s">
        <v>37</v>
      </c>
      <c r="B28" s="9">
        <v>3220</v>
      </c>
      <c r="C28" s="9">
        <v>6</v>
      </c>
      <c r="D28" s="9">
        <v>2</v>
      </c>
      <c r="E28" s="9">
        <v>551</v>
      </c>
      <c r="F28" s="9">
        <v>175</v>
      </c>
      <c r="G28" s="9">
        <v>284</v>
      </c>
      <c r="H28" s="9">
        <v>482</v>
      </c>
      <c r="I28" s="9">
        <v>1519</v>
      </c>
      <c r="J28" s="9">
        <v>242</v>
      </c>
      <c r="K28" s="9">
        <v>12</v>
      </c>
      <c r="L28" s="10">
        <f t="shared" si="0"/>
        <v>6493</v>
      </c>
    </row>
    <row r="29" spans="1:12" ht="12.75">
      <c r="A29" s="20" t="s">
        <v>38</v>
      </c>
      <c r="B29" s="9">
        <v>3391</v>
      </c>
      <c r="C29" s="9">
        <v>5</v>
      </c>
      <c r="D29" s="9">
        <v>0</v>
      </c>
      <c r="E29" s="9">
        <v>584</v>
      </c>
      <c r="F29" s="9">
        <v>155</v>
      </c>
      <c r="G29" s="9">
        <v>270</v>
      </c>
      <c r="H29" s="9">
        <v>457</v>
      </c>
      <c r="I29" s="9">
        <v>1587</v>
      </c>
      <c r="J29" s="9">
        <v>280</v>
      </c>
      <c r="K29" s="9">
        <v>11</v>
      </c>
      <c r="L29" s="10">
        <f t="shared" si="0"/>
        <v>6740</v>
      </c>
    </row>
    <row r="30" spans="1:12" ht="12.75">
      <c r="A30" s="20" t="s">
        <v>39</v>
      </c>
      <c r="B30" s="9">
        <v>4355</v>
      </c>
      <c r="C30" s="9">
        <v>5</v>
      </c>
      <c r="D30" s="9">
        <v>0</v>
      </c>
      <c r="E30" s="9">
        <v>611</v>
      </c>
      <c r="F30" s="9">
        <v>176</v>
      </c>
      <c r="G30" s="9">
        <v>271</v>
      </c>
      <c r="H30" s="9">
        <v>516</v>
      </c>
      <c r="I30" s="9">
        <v>1556</v>
      </c>
      <c r="J30" s="9">
        <v>325</v>
      </c>
      <c r="K30" s="9">
        <v>14</v>
      </c>
      <c r="L30" s="10">
        <f t="shared" si="0"/>
        <v>7829</v>
      </c>
    </row>
    <row r="31" spans="1:12" ht="12.75">
      <c r="A31" s="20" t="s">
        <v>40</v>
      </c>
      <c r="B31" s="9">
        <v>4210</v>
      </c>
      <c r="C31" s="9">
        <v>15</v>
      </c>
      <c r="D31" s="9">
        <v>0</v>
      </c>
      <c r="E31" s="9">
        <v>408</v>
      </c>
      <c r="F31" s="9">
        <v>116</v>
      </c>
      <c r="G31" s="9">
        <v>157</v>
      </c>
      <c r="H31" s="9">
        <v>451</v>
      </c>
      <c r="I31" s="9">
        <v>1031</v>
      </c>
      <c r="J31" s="9">
        <v>179</v>
      </c>
      <c r="K31" s="9">
        <v>35</v>
      </c>
      <c r="L31" s="10">
        <f t="shared" si="0"/>
        <v>6602</v>
      </c>
    </row>
    <row r="32" spans="1:12" ht="12.75">
      <c r="A32" s="20" t="s">
        <v>41</v>
      </c>
      <c r="B32" s="9">
        <v>4887</v>
      </c>
      <c r="C32" s="9">
        <v>14</v>
      </c>
      <c r="D32" s="9">
        <v>0</v>
      </c>
      <c r="E32" s="9">
        <v>154</v>
      </c>
      <c r="F32" s="9">
        <v>23</v>
      </c>
      <c r="G32" s="9">
        <v>17</v>
      </c>
      <c r="H32" s="9">
        <v>427</v>
      </c>
      <c r="I32" s="9">
        <v>251</v>
      </c>
      <c r="J32" s="9">
        <v>49</v>
      </c>
      <c r="K32" s="9">
        <v>56</v>
      </c>
      <c r="L32" s="10">
        <f t="shared" si="0"/>
        <v>5878</v>
      </c>
    </row>
    <row r="33" spans="1:12" ht="12.75">
      <c r="A33" s="20" t="s">
        <v>42</v>
      </c>
      <c r="B33" s="9">
        <v>3232</v>
      </c>
      <c r="C33" s="9">
        <v>9</v>
      </c>
      <c r="D33" s="9">
        <v>2</v>
      </c>
      <c r="E33" s="9">
        <v>499</v>
      </c>
      <c r="F33" s="9">
        <v>129</v>
      </c>
      <c r="G33" s="9">
        <v>185</v>
      </c>
      <c r="H33" s="9">
        <v>505</v>
      </c>
      <c r="I33" s="9">
        <v>1351</v>
      </c>
      <c r="J33" s="9">
        <v>239</v>
      </c>
      <c r="K33" s="9">
        <v>10</v>
      </c>
      <c r="L33" s="10">
        <f t="shared" si="0"/>
        <v>6161</v>
      </c>
    </row>
    <row r="34" spans="1:12" ht="12.75">
      <c r="A34" s="20" t="s">
        <v>43</v>
      </c>
      <c r="B34" s="9">
        <v>3377</v>
      </c>
      <c r="C34" s="9">
        <v>7</v>
      </c>
      <c r="D34" s="9">
        <v>2</v>
      </c>
      <c r="E34" s="9">
        <v>506</v>
      </c>
      <c r="F34" s="9">
        <v>176</v>
      </c>
      <c r="G34" s="9">
        <v>238</v>
      </c>
      <c r="H34" s="9">
        <v>496</v>
      </c>
      <c r="I34" s="9">
        <v>1616</v>
      </c>
      <c r="J34" s="9">
        <v>241</v>
      </c>
      <c r="K34" s="9">
        <v>8</v>
      </c>
      <c r="L34" s="10">
        <f t="shared" si="0"/>
        <v>6667</v>
      </c>
    </row>
    <row r="35" spans="1:12" ht="12.75">
      <c r="A35" s="20" t="s">
        <v>44</v>
      </c>
      <c r="B35" s="9">
        <v>3305</v>
      </c>
      <c r="C35" s="9">
        <v>4</v>
      </c>
      <c r="D35" s="9">
        <v>1</v>
      </c>
      <c r="E35" s="9">
        <v>617</v>
      </c>
      <c r="F35" s="9">
        <v>168</v>
      </c>
      <c r="G35" s="9">
        <v>251</v>
      </c>
      <c r="H35" s="9">
        <v>509</v>
      </c>
      <c r="I35" s="9">
        <v>1563</v>
      </c>
      <c r="J35" s="9">
        <v>293</v>
      </c>
      <c r="K35" s="9">
        <v>5</v>
      </c>
      <c r="L35" s="10">
        <f t="shared" si="0"/>
        <v>6716</v>
      </c>
    </row>
    <row r="36" spans="1:12" ht="12.75">
      <c r="A36" s="20" t="s">
        <v>45</v>
      </c>
      <c r="B36" s="9">
        <v>3191</v>
      </c>
      <c r="C36" s="9">
        <v>7</v>
      </c>
      <c r="D36" s="9">
        <v>0</v>
      </c>
      <c r="E36" s="9">
        <v>521</v>
      </c>
      <c r="F36" s="9">
        <v>105</v>
      </c>
      <c r="G36" s="9">
        <v>249</v>
      </c>
      <c r="H36" s="9">
        <v>488</v>
      </c>
      <c r="I36" s="9">
        <v>1349</v>
      </c>
      <c r="J36" s="9">
        <v>249</v>
      </c>
      <c r="K36" s="9">
        <v>5</v>
      </c>
      <c r="L36" s="10">
        <f t="shared" si="0"/>
        <v>6164</v>
      </c>
    </row>
    <row r="37" spans="1:12" ht="12.75">
      <c r="A37" s="20" t="s">
        <v>46</v>
      </c>
      <c r="B37" s="9">
        <v>3918</v>
      </c>
      <c r="C37" s="9">
        <v>9</v>
      </c>
      <c r="D37" s="9">
        <v>1</v>
      </c>
      <c r="E37" s="9">
        <v>578</v>
      </c>
      <c r="F37" s="9">
        <v>115</v>
      </c>
      <c r="G37" s="9">
        <v>265</v>
      </c>
      <c r="H37" s="9">
        <v>509</v>
      </c>
      <c r="I37" s="9">
        <v>1342</v>
      </c>
      <c r="J37" s="9">
        <v>293</v>
      </c>
      <c r="K37" s="9">
        <v>10</v>
      </c>
      <c r="L37" s="10">
        <f t="shared" si="0"/>
        <v>7040</v>
      </c>
    </row>
    <row r="38" spans="1:12" ht="12.75">
      <c r="A38" s="20" t="s">
        <v>47</v>
      </c>
      <c r="B38" s="9">
        <v>4439</v>
      </c>
      <c r="C38" s="9">
        <v>15</v>
      </c>
      <c r="D38" s="9">
        <v>0</v>
      </c>
      <c r="E38" s="9">
        <v>373</v>
      </c>
      <c r="F38" s="9">
        <v>70</v>
      </c>
      <c r="G38" s="9">
        <v>190</v>
      </c>
      <c r="H38" s="9">
        <v>466</v>
      </c>
      <c r="I38" s="9">
        <v>795</v>
      </c>
      <c r="J38" s="9">
        <v>186</v>
      </c>
      <c r="K38" s="9">
        <v>27</v>
      </c>
      <c r="L38" s="10">
        <f t="shared" si="0"/>
        <v>6561</v>
      </c>
    </row>
    <row r="39" spans="1:12" ht="12.75">
      <c r="A39" s="20" t="s">
        <v>48</v>
      </c>
      <c r="B39" s="9">
        <v>4856</v>
      </c>
      <c r="C39" s="9">
        <v>9</v>
      </c>
      <c r="D39" s="9">
        <v>0</v>
      </c>
      <c r="E39" s="9">
        <v>137</v>
      </c>
      <c r="F39" s="9">
        <v>17</v>
      </c>
      <c r="G39" s="9">
        <v>37</v>
      </c>
      <c r="H39" s="9">
        <v>404</v>
      </c>
      <c r="I39" s="9">
        <v>239</v>
      </c>
      <c r="J39" s="9">
        <v>57</v>
      </c>
      <c r="K39" s="9">
        <v>33</v>
      </c>
      <c r="L39" s="10">
        <f t="shared" si="0"/>
        <v>5789</v>
      </c>
    </row>
    <row r="40" spans="1:12" ht="12.75">
      <c r="A40" s="20" t="s">
        <v>49</v>
      </c>
      <c r="B40" s="9">
        <v>3419</v>
      </c>
      <c r="C40" s="9">
        <v>12</v>
      </c>
      <c r="D40" s="9">
        <v>2</v>
      </c>
      <c r="E40" s="9">
        <v>523</v>
      </c>
      <c r="F40" s="9">
        <v>140</v>
      </c>
      <c r="G40" s="9">
        <v>246</v>
      </c>
      <c r="H40" s="9">
        <v>467</v>
      </c>
      <c r="I40" s="9">
        <v>1365</v>
      </c>
      <c r="J40" s="9">
        <v>293</v>
      </c>
      <c r="K40" s="9">
        <v>11</v>
      </c>
      <c r="L40" s="10">
        <f t="shared" si="0"/>
        <v>6478</v>
      </c>
    </row>
    <row r="41" spans="1:12" ht="12.75">
      <c r="A41" s="20" t="s">
        <v>50</v>
      </c>
      <c r="B41" s="9">
        <v>3454</v>
      </c>
      <c r="C41" s="9">
        <v>11</v>
      </c>
      <c r="D41" s="9">
        <v>0</v>
      </c>
      <c r="E41" s="9">
        <v>552</v>
      </c>
      <c r="F41" s="9">
        <v>217</v>
      </c>
      <c r="G41" s="9">
        <v>230</v>
      </c>
      <c r="H41" s="9">
        <v>452</v>
      </c>
      <c r="I41" s="9">
        <v>1659</v>
      </c>
      <c r="J41" s="9">
        <v>244</v>
      </c>
      <c r="K41" s="9">
        <v>8</v>
      </c>
      <c r="L41" s="10">
        <f t="shared" si="0"/>
        <v>6827</v>
      </c>
    </row>
    <row r="42" spans="1:12" ht="12.75">
      <c r="A42" s="20" t="s">
        <v>51</v>
      </c>
      <c r="B42" s="9">
        <v>3406</v>
      </c>
      <c r="C42" s="9">
        <v>5</v>
      </c>
      <c r="D42" s="9">
        <v>0</v>
      </c>
      <c r="E42" s="9">
        <v>595</v>
      </c>
      <c r="F42" s="9">
        <v>150</v>
      </c>
      <c r="G42" s="9">
        <v>222</v>
      </c>
      <c r="H42" s="9">
        <v>465</v>
      </c>
      <c r="I42" s="9">
        <v>1658</v>
      </c>
      <c r="J42" s="9">
        <v>275</v>
      </c>
      <c r="K42" s="9">
        <v>14</v>
      </c>
      <c r="L42" s="10">
        <f t="shared" si="0"/>
        <v>6790</v>
      </c>
    </row>
    <row r="43" spans="1:12" ht="12.75">
      <c r="A43" s="20" t="s">
        <v>52</v>
      </c>
      <c r="B43" s="9">
        <v>3536</v>
      </c>
      <c r="C43" s="9">
        <v>5</v>
      </c>
      <c r="D43" s="9">
        <v>1</v>
      </c>
      <c r="E43" s="9">
        <v>593</v>
      </c>
      <c r="F43" s="9">
        <v>151</v>
      </c>
      <c r="G43" s="9">
        <v>245</v>
      </c>
      <c r="H43" s="9">
        <v>487</v>
      </c>
      <c r="I43" s="9">
        <v>1536</v>
      </c>
      <c r="J43" s="9">
        <v>307</v>
      </c>
      <c r="K43" s="9">
        <v>18</v>
      </c>
      <c r="L43" s="10">
        <f t="shared" si="0"/>
        <v>6879</v>
      </c>
    </row>
    <row r="44" spans="1:12" ht="12.75">
      <c r="A44" s="20" t="s">
        <v>53</v>
      </c>
      <c r="B44" s="9">
        <v>4987</v>
      </c>
      <c r="C44" s="9">
        <v>9</v>
      </c>
      <c r="D44" s="9">
        <v>2</v>
      </c>
      <c r="E44" s="9">
        <v>713</v>
      </c>
      <c r="F44" s="9">
        <v>172</v>
      </c>
      <c r="G44" s="9">
        <v>263</v>
      </c>
      <c r="H44" s="9">
        <v>538</v>
      </c>
      <c r="I44" s="9">
        <v>1478</v>
      </c>
      <c r="J44" s="9">
        <v>299</v>
      </c>
      <c r="K44" s="9">
        <v>16</v>
      </c>
      <c r="L44" s="10">
        <f t="shared" si="0"/>
        <v>8477</v>
      </c>
    </row>
    <row r="45" spans="1:12" ht="13.5" thickBot="1">
      <c r="A45" s="20" t="s">
        <v>54</v>
      </c>
      <c r="B45" s="9">
        <v>5646</v>
      </c>
      <c r="C45" s="9">
        <v>24</v>
      </c>
      <c r="D45" s="9">
        <v>5</v>
      </c>
      <c r="E45" s="9">
        <v>273</v>
      </c>
      <c r="F45" s="9">
        <v>41</v>
      </c>
      <c r="G45" s="9">
        <v>63</v>
      </c>
      <c r="H45" s="9">
        <v>485</v>
      </c>
      <c r="I45" s="9">
        <v>364</v>
      </c>
      <c r="J45" s="9">
        <v>122</v>
      </c>
      <c r="K45" s="9">
        <v>48</v>
      </c>
      <c r="L45" s="10">
        <f t="shared" si="0"/>
        <v>7071</v>
      </c>
    </row>
    <row r="46" spans="1:12" ht="12.75">
      <c r="A46" s="21" t="s">
        <v>19</v>
      </c>
      <c r="B46" s="11">
        <f aca="true" t="shared" si="1" ref="B46:J46">SUM(B15:B45)</f>
        <v>125379</v>
      </c>
      <c r="C46" s="11">
        <f t="shared" si="1"/>
        <v>303</v>
      </c>
      <c r="D46" s="11">
        <f t="shared" si="1"/>
        <v>26</v>
      </c>
      <c r="E46" s="11">
        <f t="shared" si="1"/>
        <v>14460</v>
      </c>
      <c r="F46" s="11">
        <f t="shared" si="1"/>
        <v>3615</v>
      </c>
      <c r="G46" s="11">
        <f t="shared" si="1"/>
        <v>5833</v>
      </c>
      <c r="H46" s="11">
        <f t="shared" si="1"/>
        <v>14694</v>
      </c>
      <c r="I46" s="11">
        <f t="shared" si="1"/>
        <v>36895</v>
      </c>
      <c r="J46" s="11">
        <f t="shared" si="1"/>
        <v>6577</v>
      </c>
      <c r="K46" s="11">
        <f>SUM(K15:K45)</f>
        <v>669</v>
      </c>
      <c r="L46" s="12">
        <f>SUM(L15:L45)</f>
        <v>208451</v>
      </c>
    </row>
    <row r="47" spans="1:12" ht="13.5" thickBot="1">
      <c r="A47" s="22" t="s">
        <v>55</v>
      </c>
      <c r="B47" s="13">
        <f aca="true" t="shared" si="2" ref="B47:K47">(B46/$M13)</f>
        <v>4044.483870967742</v>
      </c>
      <c r="C47" s="13">
        <f t="shared" si="2"/>
        <v>9.774193548387096</v>
      </c>
      <c r="D47" s="13">
        <f t="shared" si="2"/>
        <v>0.8387096774193549</v>
      </c>
      <c r="E47" s="13">
        <f t="shared" si="2"/>
        <v>466.4516129032258</v>
      </c>
      <c r="F47" s="13">
        <f t="shared" si="2"/>
        <v>116.61290322580645</v>
      </c>
      <c r="G47" s="13">
        <f t="shared" si="2"/>
        <v>188.16129032258064</v>
      </c>
      <c r="H47" s="13">
        <f t="shared" si="2"/>
        <v>474</v>
      </c>
      <c r="I47" s="13">
        <f t="shared" si="2"/>
        <v>1190.1612903225807</v>
      </c>
      <c r="J47" s="13">
        <f t="shared" si="2"/>
        <v>212.16129032258064</v>
      </c>
      <c r="K47" s="13">
        <f t="shared" si="2"/>
        <v>21.580645161290324</v>
      </c>
      <c r="L47" s="14">
        <f>SUM(B47:K47)</f>
        <v>6724.225806451614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38" t="s">
        <v>56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4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2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</row>
  </sheetData>
  <mergeCells count="2">
    <mergeCell ref="A7:B7"/>
    <mergeCell ref="A8:B8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M53"/>
  <sheetViews>
    <sheetView workbookViewId="0" topLeftCell="A1">
      <selection activeCell="C11" sqref="C11"/>
    </sheetView>
  </sheetViews>
  <sheetFormatPr defaultColWidth="11.421875" defaultRowHeight="12.75"/>
  <cols>
    <col min="1" max="1" width="6.00390625" style="0" customWidth="1"/>
    <col min="5" max="5" width="8.57421875" style="0" customWidth="1"/>
    <col min="6" max="6" width="10.140625" style="0" customWidth="1"/>
    <col min="7" max="7" width="10.421875" style="0" customWidth="1"/>
    <col min="8" max="8" width="9.421875" style="0" customWidth="1"/>
    <col min="9" max="9" width="9.140625" style="0" customWidth="1"/>
    <col min="10" max="10" width="9.8515625" style="0" customWidth="1"/>
    <col min="11" max="11" width="8.140625" style="0" customWidth="1"/>
    <col min="12" max="12" width="11.140625" style="0" customWidth="1"/>
  </cols>
  <sheetData>
    <row r="5" spans="7:10" ht="12.75">
      <c r="G5" s="1" t="s">
        <v>0</v>
      </c>
      <c r="I5" s="2" t="s">
        <v>20</v>
      </c>
      <c r="J5" s="2"/>
    </row>
    <row r="6" spans="7:11" ht="12.75">
      <c r="G6" s="1" t="s">
        <v>2</v>
      </c>
      <c r="H6" s="2" t="s">
        <v>68</v>
      </c>
      <c r="J6" s="1" t="s">
        <v>3</v>
      </c>
      <c r="K6" s="3">
        <v>2009</v>
      </c>
    </row>
    <row r="7" spans="1:2" ht="10.5" customHeight="1">
      <c r="A7" s="45" t="s">
        <v>63</v>
      </c>
      <c r="B7" s="45"/>
    </row>
    <row r="8" spans="1:2" ht="10.5" customHeight="1">
      <c r="A8" s="45" t="s">
        <v>64</v>
      </c>
      <c r="B8" s="45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21</v>
      </c>
      <c r="C13" s="5" t="s">
        <v>5</v>
      </c>
      <c r="D13" s="5" t="s">
        <v>6</v>
      </c>
      <c r="E13" s="5" t="s">
        <v>7</v>
      </c>
      <c r="F13" s="5" t="s">
        <v>8</v>
      </c>
      <c r="G13" s="5" t="s">
        <v>8</v>
      </c>
      <c r="H13" s="5" t="s">
        <v>9</v>
      </c>
      <c r="I13" s="5" t="s">
        <v>7</v>
      </c>
      <c r="J13" s="5" t="s">
        <v>10</v>
      </c>
      <c r="K13" s="5"/>
      <c r="L13" s="6"/>
      <c r="M13">
        <v>31</v>
      </c>
    </row>
    <row r="14" spans="1:12" ht="13.5" thickBot="1">
      <c r="A14" s="19" t="s">
        <v>22</v>
      </c>
      <c r="B14" s="7" t="s">
        <v>23</v>
      </c>
      <c r="C14" s="7" t="s">
        <v>11</v>
      </c>
      <c r="D14" s="7" t="s">
        <v>12</v>
      </c>
      <c r="E14" s="7" t="s">
        <v>13</v>
      </c>
      <c r="F14" s="7" t="s">
        <v>14</v>
      </c>
      <c r="G14" s="7" t="s">
        <v>15</v>
      </c>
      <c r="H14" s="7" t="s">
        <v>13</v>
      </c>
      <c r="I14" s="7" t="s">
        <v>16</v>
      </c>
      <c r="J14" s="7" t="s">
        <v>17</v>
      </c>
      <c r="K14" s="7" t="s">
        <v>18</v>
      </c>
      <c r="L14" s="8" t="s">
        <v>19</v>
      </c>
    </row>
    <row r="15" spans="1:12" ht="12.75">
      <c r="A15" s="20" t="s">
        <v>24</v>
      </c>
      <c r="B15" s="9">
        <v>4409</v>
      </c>
      <c r="C15" s="9">
        <v>2</v>
      </c>
      <c r="D15" s="9">
        <v>1</v>
      </c>
      <c r="E15" s="9">
        <v>412</v>
      </c>
      <c r="F15" s="9">
        <v>193</v>
      </c>
      <c r="G15" s="9">
        <v>135</v>
      </c>
      <c r="H15" s="9">
        <v>573</v>
      </c>
      <c r="I15" s="9">
        <v>625</v>
      </c>
      <c r="J15" s="9">
        <v>152</v>
      </c>
      <c r="K15" s="9">
        <v>14</v>
      </c>
      <c r="L15" s="10">
        <f>SUM(B15:K15)</f>
        <v>6516</v>
      </c>
    </row>
    <row r="16" spans="1:12" ht="12.75">
      <c r="A16" s="20" t="s">
        <v>25</v>
      </c>
      <c r="B16" s="9">
        <v>4753</v>
      </c>
      <c r="C16" s="9">
        <v>5</v>
      </c>
      <c r="D16" s="9">
        <v>5</v>
      </c>
      <c r="E16" s="9">
        <v>445</v>
      </c>
      <c r="F16" s="9">
        <v>178</v>
      </c>
      <c r="G16" s="9">
        <v>118</v>
      </c>
      <c r="H16" s="9">
        <v>587</v>
      </c>
      <c r="I16" s="9">
        <v>607</v>
      </c>
      <c r="J16" s="9">
        <v>170</v>
      </c>
      <c r="K16" s="9">
        <v>16</v>
      </c>
      <c r="L16" s="10">
        <f>SUM(B16:K16)</f>
        <v>6884</v>
      </c>
    </row>
    <row r="17" spans="1:12" ht="12.75">
      <c r="A17" s="20" t="s">
        <v>26</v>
      </c>
      <c r="B17" s="9">
        <v>2757</v>
      </c>
      <c r="C17" s="9">
        <v>7</v>
      </c>
      <c r="D17" s="9">
        <v>1</v>
      </c>
      <c r="E17" s="9">
        <v>233</v>
      </c>
      <c r="F17" s="9">
        <v>78</v>
      </c>
      <c r="G17" s="9">
        <v>94</v>
      </c>
      <c r="H17" s="9">
        <v>466</v>
      </c>
      <c r="I17" s="9">
        <v>398</v>
      </c>
      <c r="J17" s="9">
        <v>95</v>
      </c>
      <c r="K17" s="9">
        <v>21</v>
      </c>
      <c r="L17" s="10">
        <f aca="true" t="shared" si="0" ref="L17:L45">SUM(B17:K17)</f>
        <v>4150</v>
      </c>
    </row>
    <row r="18" spans="1:12" ht="12.75">
      <c r="A18" s="20" t="s">
        <v>27</v>
      </c>
      <c r="B18" s="9">
        <v>1804</v>
      </c>
      <c r="C18" s="9">
        <v>2</v>
      </c>
      <c r="D18" s="9">
        <v>1</v>
      </c>
      <c r="E18" s="9">
        <v>40</v>
      </c>
      <c r="F18" s="9">
        <v>9</v>
      </c>
      <c r="G18" s="9">
        <v>8</v>
      </c>
      <c r="H18" s="9">
        <v>347</v>
      </c>
      <c r="I18" s="9">
        <v>58</v>
      </c>
      <c r="J18" s="9">
        <v>35</v>
      </c>
      <c r="K18" s="9">
        <v>1</v>
      </c>
      <c r="L18" s="10">
        <f t="shared" si="0"/>
        <v>2305</v>
      </c>
    </row>
    <row r="19" spans="1:12" ht="12.75">
      <c r="A19" s="20" t="s">
        <v>28</v>
      </c>
      <c r="B19" s="9">
        <v>4266</v>
      </c>
      <c r="C19" s="9">
        <v>3</v>
      </c>
      <c r="D19" s="9">
        <v>1</v>
      </c>
      <c r="E19" s="9">
        <v>344</v>
      </c>
      <c r="F19" s="9">
        <v>190</v>
      </c>
      <c r="G19" s="9">
        <v>130</v>
      </c>
      <c r="H19" s="9">
        <v>546</v>
      </c>
      <c r="I19" s="9">
        <v>555</v>
      </c>
      <c r="J19" s="9">
        <v>118</v>
      </c>
      <c r="K19" s="9">
        <v>3</v>
      </c>
      <c r="L19" s="10">
        <f t="shared" si="0"/>
        <v>6156</v>
      </c>
    </row>
    <row r="20" spans="1:12" ht="12.75">
      <c r="A20" s="20" t="s">
        <v>29</v>
      </c>
      <c r="B20" s="9">
        <v>4297</v>
      </c>
      <c r="C20" s="9">
        <v>2</v>
      </c>
      <c r="D20" s="9">
        <v>4</v>
      </c>
      <c r="E20" s="9">
        <v>384</v>
      </c>
      <c r="F20" s="9">
        <v>182</v>
      </c>
      <c r="G20" s="9">
        <v>138</v>
      </c>
      <c r="H20" s="9">
        <v>572</v>
      </c>
      <c r="I20" s="9">
        <v>562</v>
      </c>
      <c r="J20" s="9">
        <v>153</v>
      </c>
      <c r="K20" s="9">
        <v>5</v>
      </c>
      <c r="L20" s="10">
        <f t="shared" si="0"/>
        <v>6299</v>
      </c>
    </row>
    <row r="21" spans="1:12" ht="12.75">
      <c r="A21" s="20" t="s">
        <v>30</v>
      </c>
      <c r="B21" s="9">
        <v>4533</v>
      </c>
      <c r="C21" s="9">
        <v>5</v>
      </c>
      <c r="D21" s="9">
        <v>3</v>
      </c>
      <c r="E21" s="9">
        <v>390</v>
      </c>
      <c r="F21" s="9">
        <v>189</v>
      </c>
      <c r="G21" s="9">
        <v>144</v>
      </c>
      <c r="H21" s="9">
        <v>617</v>
      </c>
      <c r="I21" s="9">
        <v>632</v>
      </c>
      <c r="J21" s="9">
        <v>146</v>
      </c>
      <c r="K21" s="9">
        <v>9</v>
      </c>
      <c r="L21" s="10">
        <f t="shared" si="0"/>
        <v>6668</v>
      </c>
    </row>
    <row r="22" spans="1:12" ht="12.75">
      <c r="A22" s="20" t="s">
        <v>31</v>
      </c>
      <c r="B22" s="9">
        <v>4705</v>
      </c>
      <c r="C22" s="9">
        <v>5</v>
      </c>
      <c r="D22" s="9">
        <v>1</v>
      </c>
      <c r="E22" s="9">
        <v>461</v>
      </c>
      <c r="F22" s="9">
        <v>133</v>
      </c>
      <c r="G22" s="9">
        <v>160</v>
      </c>
      <c r="H22" s="9">
        <v>593</v>
      </c>
      <c r="I22" s="9">
        <v>678</v>
      </c>
      <c r="J22" s="9">
        <v>150</v>
      </c>
      <c r="K22" s="9">
        <v>8</v>
      </c>
      <c r="L22" s="10">
        <f t="shared" si="0"/>
        <v>6894</v>
      </c>
    </row>
    <row r="23" spans="1:12" ht="12.75">
      <c r="A23" s="20" t="s">
        <v>32</v>
      </c>
      <c r="B23" s="9">
        <v>4829</v>
      </c>
      <c r="C23" s="9">
        <v>2</v>
      </c>
      <c r="D23" s="9">
        <v>2</v>
      </c>
      <c r="E23" s="9">
        <v>465</v>
      </c>
      <c r="F23" s="9">
        <v>221</v>
      </c>
      <c r="G23" s="9">
        <v>147</v>
      </c>
      <c r="H23" s="9">
        <v>583</v>
      </c>
      <c r="I23" s="9">
        <v>631</v>
      </c>
      <c r="J23" s="9">
        <v>158</v>
      </c>
      <c r="K23" s="9">
        <v>1</v>
      </c>
      <c r="L23" s="10">
        <f t="shared" si="0"/>
        <v>7039</v>
      </c>
    </row>
    <row r="24" spans="1:12" ht="12.75">
      <c r="A24" s="20" t="s">
        <v>33</v>
      </c>
      <c r="B24" s="9">
        <v>2672</v>
      </c>
      <c r="C24" s="9">
        <v>2</v>
      </c>
      <c r="D24" s="9">
        <v>1</v>
      </c>
      <c r="E24" s="9">
        <v>229</v>
      </c>
      <c r="F24" s="9">
        <v>86</v>
      </c>
      <c r="G24" s="9">
        <v>90</v>
      </c>
      <c r="H24" s="9">
        <v>530</v>
      </c>
      <c r="I24" s="9">
        <v>348</v>
      </c>
      <c r="J24" s="9">
        <v>81</v>
      </c>
      <c r="K24" s="9">
        <v>7</v>
      </c>
      <c r="L24" s="10">
        <f t="shared" si="0"/>
        <v>4046</v>
      </c>
    </row>
    <row r="25" spans="1:12" ht="12.75">
      <c r="A25" s="20" t="s">
        <v>34</v>
      </c>
      <c r="B25" s="9">
        <v>2079</v>
      </c>
      <c r="C25" s="9">
        <v>8</v>
      </c>
      <c r="D25" s="9">
        <v>0</v>
      </c>
      <c r="E25" s="9">
        <v>30</v>
      </c>
      <c r="F25" s="9">
        <v>3</v>
      </c>
      <c r="G25" s="9">
        <v>5</v>
      </c>
      <c r="H25" s="9">
        <v>258</v>
      </c>
      <c r="I25" s="9">
        <v>22</v>
      </c>
      <c r="J25" s="9">
        <v>8</v>
      </c>
      <c r="K25" s="9">
        <v>10</v>
      </c>
      <c r="L25" s="10">
        <f t="shared" si="0"/>
        <v>2423</v>
      </c>
    </row>
    <row r="26" spans="1:12" ht="12.75">
      <c r="A26" s="20" t="s">
        <v>35</v>
      </c>
      <c r="B26" s="9">
        <v>2306</v>
      </c>
      <c r="C26" s="9">
        <v>3</v>
      </c>
      <c r="D26" s="9">
        <v>0</v>
      </c>
      <c r="E26" s="9">
        <v>72</v>
      </c>
      <c r="F26" s="9">
        <v>13</v>
      </c>
      <c r="G26" s="9">
        <v>19</v>
      </c>
      <c r="H26" s="9">
        <v>414</v>
      </c>
      <c r="I26" s="9">
        <v>95</v>
      </c>
      <c r="J26" s="9">
        <v>22</v>
      </c>
      <c r="K26" s="9">
        <v>16</v>
      </c>
      <c r="L26" s="10">
        <f t="shared" si="0"/>
        <v>2960</v>
      </c>
    </row>
    <row r="27" spans="1:12" ht="12.75">
      <c r="A27" s="20" t="s">
        <v>36</v>
      </c>
      <c r="B27" s="9">
        <v>4310</v>
      </c>
      <c r="C27" s="9">
        <v>3</v>
      </c>
      <c r="D27" s="9">
        <v>2</v>
      </c>
      <c r="E27" s="9">
        <v>388</v>
      </c>
      <c r="F27" s="9">
        <v>118</v>
      </c>
      <c r="G27" s="9">
        <v>126</v>
      </c>
      <c r="H27" s="9">
        <v>572</v>
      </c>
      <c r="I27" s="9">
        <v>410</v>
      </c>
      <c r="J27" s="9">
        <v>114</v>
      </c>
      <c r="K27" s="9">
        <v>9</v>
      </c>
      <c r="L27" s="10">
        <f t="shared" si="0"/>
        <v>6052</v>
      </c>
    </row>
    <row r="28" spans="1:12" ht="12.75">
      <c r="A28" s="20" t="s">
        <v>37</v>
      </c>
      <c r="B28" s="9">
        <v>4514</v>
      </c>
      <c r="C28" s="9">
        <v>6</v>
      </c>
      <c r="D28" s="9">
        <v>2</v>
      </c>
      <c r="E28" s="9">
        <v>413</v>
      </c>
      <c r="F28" s="9">
        <v>236</v>
      </c>
      <c r="G28" s="9">
        <v>197</v>
      </c>
      <c r="H28" s="9">
        <v>611</v>
      </c>
      <c r="I28" s="9">
        <v>640</v>
      </c>
      <c r="J28" s="9">
        <v>135</v>
      </c>
      <c r="K28" s="9">
        <v>21</v>
      </c>
      <c r="L28" s="10">
        <f t="shared" si="0"/>
        <v>6775</v>
      </c>
    </row>
    <row r="29" spans="1:12" ht="12.75">
      <c r="A29" s="20" t="s">
        <v>38</v>
      </c>
      <c r="B29" s="9">
        <v>4493</v>
      </c>
      <c r="C29" s="9">
        <v>4</v>
      </c>
      <c r="D29" s="9">
        <v>1</v>
      </c>
      <c r="E29" s="9">
        <v>411</v>
      </c>
      <c r="F29" s="9">
        <v>162</v>
      </c>
      <c r="G29" s="9">
        <v>126</v>
      </c>
      <c r="H29" s="9">
        <v>603</v>
      </c>
      <c r="I29" s="9">
        <v>684</v>
      </c>
      <c r="J29" s="9">
        <v>127</v>
      </c>
      <c r="K29" s="9">
        <v>17</v>
      </c>
      <c r="L29" s="10">
        <f t="shared" si="0"/>
        <v>6628</v>
      </c>
    </row>
    <row r="30" spans="1:12" ht="12.75">
      <c r="A30" s="20" t="s">
        <v>39</v>
      </c>
      <c r="B30" s="9">
        <v>5076</v>
      </c>
      <c r="C30" s="9">
        <v>3</v>
      </c>
      <c r="D30" s="9">
        <v>5</v>
      </c>
      <c r="E30" s="9">
        <v>503</v>
      </c>
      <c r="F30" s="9">
        <v>171</v>
      </c>
      <c r="G30" s="9">
        <v>132</v>
      </c>
      <c r="H30" s="9">
        <v>624</v>
      </c>
      <c r="I30" s="9">
        <v>683</v>
      </c>
      <c r="J30" s="9">
        <v>124</v>
      </c>
      <c r="K30" s="9">
        <v>24</v>
      </c>
      <c r="L30" s="10">
        <f t="shared" si="0"/>
        <v>7345</v>
      </c>
    </row>
    <row r="31" spans="1:12" ht="12.75">
      <c r="A31" s="20" t="s">
        <v>40</v>
      </c>
      <c r="B31" s="9">
        <v>2582</v>
      </c>
      <c r="C31" s="9">
        <v>5</v>
      </c>
      <c r="D31" s="9">
        <v>0</v>
      </c>
      <c r="E31" s="9">
        <v>263</v>
      </c>
      <c r="F31" s="9">
        <v>103</v>
      </c>
      <c r="G31" s="9">
        <v>127</v>
      </c>
      <c r="H31" s="9">
        <v>449</v>
      </c>
      <c r="I31" s="9">
        <v>484</v>
      </c>
      <c r="J31" s="9">
        <v>88</v>
      </c>
      <c r="K31" s="9">
        <v>30</v>
      </c>
      <c r="L31" s="10">
        <f t="shared" si="0"/>
        <v>4131</v>
      </c>
    </row>
    <row r="32" spans="1:12" ht="12.75">
      <c r="A32" s="20" t="s">
        <v>41</v>
      </c>
      <c r="B32" s="9">
        <v>1987</v>
      </c>
      <c r="C32" s="9">
        <v>3</v>
      </c>
      <c r="D32" s="9">
        <v>0</v>
      </c>
      <c r="E32" s="9">
        <v>45</v>
      </c>
      <c r="F32" s="9">
        <v>4</v>
      </c>
      <c r="G32" s="9">
        <v>2</v>
      </c>
      <c r="H32" s="9">
        <v>367</v>
      </c>
      <c r="I32" s="9">
        <v>24</v>
      </c>
      <c r="J32" s="9">
        <v>13</v>
      </c>
      <c r="K32" s="9">
        <v>18</v>
      </c>
      <c r="L32" s="10">
        <f t="shared" si="0"/>
        <v>2463</v>
      </c>
    </row>
    <row r="33" spans="1:12" ht="12.75">
      <c r="A33" s="20" t="s">
        <v>42</v>
      </c>
      <c r="B33" s="9">
        <v>4351</v>
      </c>
      <c r="C33" s="9">
        <v>3</v>
      </c>
      <c r="D33" s="9">
        <v>3</v>
      </c>
      <c r="E33" s="9">
        <v>361</v>
      </c>
      <c r="F33" s="9">
        <v>139</v>
      </c>
      <c r="G33" s="9">
        <v>136</v>
      </c>
      <c r="H33" s="9">
        <v>584</v>
      </c>
      <c r="I33" s="9">
        <v>587</v>
      </c>
      <c r="J33" s="9">
        <v>124</v>
      </c>
      <c r="K33" s="9">
        <v>13</v>
      </c>
      <c r="L33" s="10">
        <f t="shared" si="0"/>
        <v>6301</v>
      </c>
    </row>
    <row r="34" spans="1:12" ht="12.75">
      <c r="A34" s="20" t="s">
        <v>43</v>
      </c>
      <c r="B34" s="9">
        <v>4536</v>
      </c>
      <c r="C34" s="9">
        <v>6</v>
      </c>
      <c r="D34" s="9">
        <v>2</v>
      </c>
      <c r="E34" s="9">
        <v>414</v>
      </c>
      <c r="F34" s="9">
        <v>149</v>
      </c>
      <c r="G34" s="9">
        <v>142</v>
      </c>
      <c r="H34" s="9">
        <v>634</v>
      </c>
      <c r="I34" s="9">
        <v>667</v>
      </c>
      <c r="J34" s="9">
        <v>97</v>
      </c>
      <c r="K34" s="9">
        <v>12</v>
      </c>
      <c r="L34" s="10">
        <f t="shared" si="0"/>
        <v>6659</v>
      </c>
    </row>
    <row r="35" spans="1:12" ht="12.75">
      <c r="A35" s="20" t="s">
        <v>44</v>
      </c>
      <c r="B35" s="9">
        <v>4537</v>
      </c>
      <c r="C35" s="9">
        <v>1</v>
      </c>
      <c r="D35" s="9">
        <v>0</v>
      </c>
      <c r="E35" s="9">
        <v>381</v>
      </c>
      <c r="F35" s="9">
        <v>131</v>
      </c>
      <c r="G35" s="9">
        <v>162</v>
      </c>
      <c r="H35" s="9">
        <v>657</v>
      </c>
      <c r="I35" s="9">
        <v>623</v>
      </c>
      <c r="J35" s="9">
        <v>115</v>
      </c>
      <c r="K35" s="9">
        <v>7</v>
      </c>
      <c r="L35" s="10">
        <f t="shared" si="0"/>
        <v>6614</v>
      </c>
    </row>
    <row r="36" spans="1:12" ht="12.75">
      <c r="A36" s="20" t="s">
        <v>45</v>
      </c>
      <c r="B36" s="9">
        <v>4231</v>
      </c>
      <c r="C36" s="9">
        <v>4</v>
      </c>
      <c r="D36" s="9">
        <v>1</v>
      </c>
      <c r="E36" s="9">
        <v>396</v>
      </c>
      <c r="F36" s="9">
        <v>140</v>
      </c>
      <c r="G36" s="9">
        <v>133</v>
      </c>
      <c r="H36" s="9">
        <v>597</v>
      </c>
      <c r="I36" s="9">
        <v>638</v>
      </c>
      <c r="J36" s="9">
        <v>134</v>
      </c>
      <c r="K36" s="9">
        <v>1</v>
      </c>
      <c r="L36" s="10">
        <f t="shared" si="0"/>
        <v>6275</v>
      </c>
    </row>
    <row r="37" spans="1:12" ht="12.75">
      <c r="A37" s="20" t="s">
        <v>46</v>
      </c>
      <c r="B37" s="9">
        <v>4606</v>
      </c>
      <c r="C37" s="9">
        <v>9</v>
      </c>
      <c r="D37" s="9">
        <v>0</v>
      </c>
      <c r="E37" s="9">
        <v>431</v>
      </c>
      <c r="F37" s="9">
        <v>156</v>
      </c>
      <c r="G37" s="9">
        <v>121</v>
      </c>
      <c r="H37" s="9">
        <v>650</v>
      </c>
      <c r="I37" s="9">
        <v>616</v>
      </c>
      <c r="J37" s="9">
        <v>127</v>
      </c>
      <c r="K37" s="9">
        <v>9</v>
      </c>
      <c r="L37" s="10">
        <f t="shared" si="0"/>
        <v>6725</v>
      </c>
    </row>
    <row r="38" spans="1:12" ht="12.75">
      <c r="A38" s="20" t="s">
        <v>47</v>
      </c>
      <c r="B38" s="9">
        <v>2665</v>
      </c>
      <c r="C38" s="9">
        <v>2</v>
      </c>
      <c r="D38" s="9">
        <v>0</v>
      </c>
      <c r="E38" s="9">
        <v>257</v>
      </c>
      <c r="F38" s="9">
        <v>96</v>
      </c>
      <c r="G38" s="9">
        <v>85</v>
      </c>
      <c r="H38" s="9">
        <v>543</v>
      </c>
      <c r="I38" s="9">
        <v>468</v>
      </c>
      <c r="J38" s="9">
        <v>89</v>
      </c>
      <c r="K38" s="9">
        <v>11</v>
      </c>
      <c r="L38" s="10">
        <f t="shared" si="0"/>
        <v>4216</v>
      </c>
    </row>
    <row r="39" spans="1:12" ht="12.75">
      <c r="A39" s="20" t="s">
        <v>48</v>
      </c>
      <c r="B39" s="9">
        <v>1956</v>
      </c>
      <c r="C39" s="9">
        <v>11</v>
      </c>
      <c r="D39" s="9">
        <v>0</v>
      </c>
      <c r="E39" s="9">
        <v>55</v>
      </c>
      <c r="F39" s="9">
        <v>5</v>
      </c>
      <c r="G39" s="9">
        <v>11</v>
      </c>
      <c r="H39" s="9">
        <v>360</v>
      </c>
      <c r="I39" s="9">
        <v>26</v>
      </c>
      <c r="J39" s="9">
        <v>16</v>
      </c>
      <c r="K39" s="9">
        <v>15</v>
      </c>
      <c r="L39" s="10">
        <f t="shared" si="0"/>
        <v>2455</v>
      </c>
    </row>
    <row r="40" spans="1:12" ht="12.75">
      <c r="A40" s="20" t="s">
        <v>49</v>
      </c>
      <c r="B40" s="9">
        <v>4476</v>
      </c>
      <c r="C40" s="9">
        <v>0</v>
      </c>
      <c r="D40" s="9">
        <v>2</v>
      </c>
      <c r="E40" s="9">
        <v>370</v>
      </c>
      <c r="F40" s="9">
        <v>110</v>
      </c>
      <c r="G40" s="9">
        <v>129</v>
      </c>
      <c r="H40" s="9">
        <v>591</v>
      </c>
      <c r="I40" s="9">
        <v>533</v>
      </c>
      <c r="J40" s="9">
        <v>133</v>
      </c>
      <c r="K40" s="9">
        <v>16</v>
      </c>
      <c r="L40" s="10">
        <f t="shared" si="0"/>
        <v>6360</v>
      </c>
    </row>
    <row r="41" spans="1:12" ht="12.75">
      <c r="A41" s="20" t="s">
        <v>50</v>
      </c>
      <c r="B41" s="9">
        <v>4544</v>
      </c>
      <c r="C41" s="9">
        <v>1</v>
      </c>
      <c r="D41" s="9">
        <v>0</v>
      </c>
      <c r="E41" s="9">
        <v>435</v>
      </c>
      <c r="F41" s="9">
        <v>93</v>
      </c>
      <c r="G41" s="9">
        <v>127</v>
      </c>
      <c r="H41" s="9">
        <v>590</v>
      </c>
      <c r="I41" s="9">
        <v>530</v>
      </c>
      <c r="J41" s="9">
        <v>102</v>
      </c>
      <c r="K41" s="9">
        <v>7</v>
      </c>
      <c r="L41" s="10">
        <f t="shared" si="0"/>
        <v>6429</v>
      </c>
    </row>
    <row r="42" spans="1:12" ht="12.75">
      <c r="A42" s="20" t="s">
        <v>51</v>
      </c>
      <c r="B42" s="9">
        <v>4427</v>
      </c>
      <c r="C42" s="9">
        <v>6</v>
      </c>
      <c r="D42" s="9">
        <v>2</v>
      </c>
      <c r="E42" s="9">
        <v>381</v>
      </c>
      <c r="F42" s="9">
        <v>122</v>
      </c>
      <c r="G42" s="9">
        <v>144</v>
      </c>
      <c r="H42" s="9">
        <v>580</v>
      </c>
      <c r="I42" s="9">
        <v>540</v>
      </c>
      <c r="J42" s="9">
        <v>139</v>
      </c>
      <c r="K42" s="9">
        <v>4</v>
      </c>
      <c r="L42" s="10">
        <f t="shared" si="0"/>
        <v>6345</v>
      </c>
    </row>
    <row r="43" spans="1:12" ht="12.75">
      <c r="A43" s="20" t="s">
        <v>52</v>
      </c>
      <c r="B43" s="9">
        <v>4641</v>
      </c>
      <c r="C43" s="9">
        <v>3</v>
      </c>
      <c r="D43" s="9">
        <v>1</v>
      </c>
      <c r="E43" s="9">
        <v>439</v>
      </c>
      <c r="F43" s="9">
        <v>111</v>
      </c>
      <c r="G43" s="9">
        <v>99</v>
      </c>
      <c r="H43" s="9">
        <v>610</v>
      </c>
      <c r="I43" s="9">
        <v>394</v>
      </c>
      <c r="J43" s="9">
        <v>158</v>
      </c>
      <c r="K43" s="9">
        <v>8</v>
      </c>
      <c r="L43" s="10">
        <f t="shared" si="0"/>
        <v>6464</v>
      </c>
    </row>
    <row r="44" spans="1:12" ht="12.75">
      <c r="A44" s="20" t="s">
        <v>53</v>
      </c>
      <c r="B44" s="9">
        <v>5404</v>
      </c>
      <c r="C44" s="9">
        <v>1</v>
      </c>
      <c r="D44" s="9">
        <v>7</v>
      </c>
      <c r="E44" s="9">
        <v>501</v>
      </c>
      <c r="F44" s="9">
        <v>140</v>
      </c>
      <c r="G44" s="9">
        <v>126</v>
      </c>
      <c r="H44" s="9">
        <v>636</v>
      </c>
      <c r="I44" s="9">
        <v>553</v>
      </c>
      <c r="J44" s="9">
        <v>151</v>
      </c>
      <c r="K44" s="9">
        <v>11</v>
      </c>
      <c r="L44" s="10">
        <f t="shared" si="0"/>
        <v>7530</v>
      </c>
    </row>
    <row r="45" spans="1:12" ht="13.5" thickBot="1">
      <c r="A45" s="20" t="s">
        <v>54</v>
      </c>
      <c r="B45" s="9">
        <v>2884</v>
      </c>
      <c r="C45" s="9">
        <v>2</v>
      </c>
      <c r="D45" s="9">
        <v>0</v>
      </c>
      <c r="E45" s="9">
        <v>127</v>
      </c>
      <c r="F45" s="9">
        <v>21</v>
      </c>
      <c r="G45" s="9">
        <v>18</v>
      </c>
      <c r="H45" s="9">
        <v>487</v>
      </c>
      <c r="I45" s="9">
        <v>104</v>
      </c>
      <c r="J45" s="9">
        <v>31</v>
      </c>
      <c r="K45" s="9">
        <v>18</v>
      </c>
      <c r="L45" s="10">
        <f t="shared" si="0"/>
        <v>3692</v>
      </c>
    </row>
    <row r="46" spans="1:12" ht="12.75">
      <c r="A46" s="21" t="s">
        <v>19</v>
      </c>
      <c r="B46" s="11">
        <f aca="true" t="shared" si="1" ref="B46:J46">SUM(B15:B45)</f>
        <v>119630</v>
      </c>
      <c r="C46" s="11">
        <f t="shared" si="1"/>
        <v>119</v>
      </c>
      <c r="D46" s="11">
        <f t="shared" si="1"/>
        <v>48</v>
      </c>
      <c r="E46" s="11">
        <f t="shared" si="1"/>
        <v>10076</v>
      </c>
      <c r="F46" s="11">
        <f t="shared" si="1"/>
        <v>3682</v>
      </c>
      <c r="G46" s="11">
        <f t="shared" si="1"/>
        <v>3331</v>
      </c>
      <c r="H46" s="11">
        <f t="shared" si="1"/>
        <v>16831</v>
      </c>
      <c r="I46" s="11">
        <f t="shared" si="1"/>
        <v>14415</v>
      </c>
      <c r="J46" s="11">
        <f t="shared" si="1"/>
        <v>3305</v>
      </c>
      <c r="K46" s="11">
        <f>SUM(K15:K45)</f>
        <v>362</v>
      </c>
      <c r="L46" s="12">
        <f>SUM(L15:L45)</f>
        <v>171799</v>
      </c>
    </row>
    <row r="47" spans="1:12" ht="13.5" thickBot="1">
      <c r="A47" s="22" t="s">
        <v>55</v>
      </c>
      <c r="B47" s="13">
        <f aca="true" t="shared" si="2" ref="B47:K47">(B46/$M13)</f>
        <v>3859.032258064516</v>
      </c>
      <c r="C47" s="13">
        <f t="shared" si="2"/>
        <v>3.838709677419355</v>
      </c>
      <c r="D47" s="13">
        <f t="shared" si="2"/>
        <v>1.5483870967741935</v>
      </c>
      <c r="E47" s="13">
        <f t="shared" si="2"/>
        <v>325.03225806451616</v>
      </c>
      <c r="F47" s="13">
        <f t="shared" si="2"/>
        <v>118.7741935483871</v>
      </c>
      <c r="G47" s="13">
        <f t="shared" si="2"/>
        <v>107.45161290322581</v>
      </c>
      <c r="H47" s="13">
        <f t="shared" si="2"/>
        <v>542.9354838709677</v>
      </c>
      <c r="I47" s="13">
        <f t="shared" si="2"/>
        <v>465</v>
      </c>
      <c r="J47" s="13">
        <f t="shared" si="2"/>
        <v>106.61290322580645</v>
      </c>
      <c r="K47" s="13">
        <f t="shared" si="2"/>
        <v>11.67741935483871</v>
      </c>
      <c r="L47" s="14">
        <f>SUM(B47:K47)</f>
        <v>5541.903225806453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38" t="s">
        <v>56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40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1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</row>
  </sheetData>
  <mergeCells count="2">
    <mergeCell ref="A7:B7"/>
    <mergeCell ref="A8:B8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M57"/>
  <sheetViews>
    <sheetView workbookViewId="0" topLeftCell="A4">
      <selection activeCell="C9" sqref="C9"/>
    </sheetView>
  </sheetViews>
  <sheetFormatPr defaultColWidth="11.421875" defaultRowHeight="12.75"/>
  <cols>
    <col min="1" max="1" width="8.28125" style="0" customWidth="1"/>
    <col min="2" max="3" width="10.00390625" style="0" customWidth="1"/>
    <col min="4" max="4" width="8.7109375" style="0" customWidth="1"/>
    <col min="5" max="5" width="8.57421875" style="0" customWidth="1"/>
    <col min="6" max="6" width="8.8515625" style="0" customWidth="1"/>
    <col min="7" max="7" width="8.57421875" style="0" customWidth="1"/>
    <col min="8" max="8" width="7.8515625" style="0" customWidth="1"/>
    <col min="9" max="9" width="8.421875" style="0" customWidth="1"/>
    <col min="10" max="10" width="8.57421875" style="0" customWidth="1"/>
    <col min="11" max="11" width="6.421875" style="0" customWidth="1"/>
    <col min="12" max="12" width="8.57421875" style="0" customWidth="1"/>
    <col min="13" max="13" width="8.7109375" style="0" customWidth="1"/>
  </cols>
  <sheetData>
    <row r="5" spans="7:10" ht="12.75">
      <c r="G5" s="1" t="s">
        <v>0</v>
      </c>
      <c r="I5" s="2" t="s">
        <v>62</v>
      </c>
      <c r="J5" s="2"/>
    </row>
    <row r="6" spans="7:11" ht="12.75">
      <c r="G6" s="1" t="s">
        <v>2</v>
      </c>
      <c r="H6" s="2" t="s">
        <v>68</v>
      </c>
      <c r="J6" s="1" t="s">
        <v>3</v>
      </c>
      <c r="K6" s="3">
        <v>2009</v>
      </c>
    </row>
    <row r="7" spans="1:2" ht="10.5" customHeight="1">
      <c r="A7" s="45" t="s">
        <v>63</v>
      </c>
      <c r="B7" s="45"/>
    </row>
    <row r="8" spans="1:2" ht="9.75" customHeight="1">
      <c r="A8" s="45" t="s">
        <v>64</v>
      </c>
      <c r="B8" s="45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21</v>
      </c>
      <c r="C13" s="26" t="s">
        <v>5</v>
      </c>
      <c r="D13" s="26" t="s">
        <v>6</v>
      </c>
      <c r="E13" s="26" t="s">
        <v>7</v>
      </c>
      <c r="F13" s="26" t="s">
        <v>58</v>
      </c>
      <c r="G13" s="26" t="s">
        <v>58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31</v>
      </c>
    </row>
    <row r="14" spans="1:13" ht="13.5" thickBot="1">
      <c r="A14" s="29" t="s">
        <v>22</v>
      </c>
      <c r="B14" s="30" t="s">
        <v>23</v>
      </c>
      <c r="C14" s="30" t="s">
        <v>11</v>
      </c>
      <c r="D14" s="30" t="s">
        <v>12</v>
      </c>
      <c r="E14" s="30" t="s">
        <v>13</v>
      </c>
      <c r="F14" s="30" t="s">
        <v>59</v>
      </c>
      <c r="G14" s="30" t="s">
        <v>60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24</v>
      </c>
      <c r="B15" s="9">
        <v>298</v>
      </c>
      <c r="C15" s="9">
        <v>0</v>
      </c>
      <c r="D15" s="9">
        <v>0</v>
      </c>
      <c r="E15" s="9">
        <v>35</v>
      </c>
      <c r="F15" s="9">
        <v>0</v>
      </c>
      <c r="G15" s="9">
        <v>0</v>
      </c>
      <c r="H15" s="9">
        <v>32</v>
      </c>
      <c r="I15" s="9">
        <v>0</v>
      </c>
      <c r="J15" s="9">
        <v>105</v>
      </c>
      <c r="K15" s="9">
        <v>2</v>
      </c>
      <c r="L15" s="10">
        <f aca="true" t="shared" si="0" ref="L15:L45">SUM(B15:K15)</f>
        <v>472</v>
      </c>
      <c r="M15" s="23" t="s">
        <v>61</v>
      </c>
    </row>
    <row r="16" spans="1:13" ht="12.75">
      <c r="A16" s="20" t="s">
        <v>25</v>
      </c>
      <c r="B16" s="9">
        <v>350</v>
      </c>
      <c r="C16" s="9">
        <v>0</v>
      </c>
      <c r="D16" s="9">
        <v>0</v>
      </c>
      <c r="E16" s="9">
        <v>53</v>
      </c>
      <c r="F16" s="9">
        <v>0</v>
      </c>
      <c r="G16" s="9">
        <v>0</v>
      </c>
      <c r="H16" s="9">
        <v>28</v>
      </c>
      <c r="I16" s="9">
        <v>0</v>
      </c>
      <c r="J16" s="9">
        <v>72</v>
      </c>
      <c r="K16" s="9">
        <v>0</v>
      </c>
      <c r="L16" s="10">
        <f t="shared" si="0"/>
        <v>503</v>
      </c>
      <c r="M16" s="28"/>
    </row>
    <row r="17" spans="1:13" ht="12.75">
      <c r="A17" s="20" t="s">
        <v>26</v>
      </c>
      <c r="B17" s="9">
        <v>360</v>
      </c>
      <c r="C17" s="9">
        <v>0</v>
      </c>
      <c r="D17" s="9">
        <v>0</v>
      </c>
      <c r="E17" s="9">
        <v>23</v>
      </c>
      <c r="F17" s="9">
        <v>0</v>
      </c>
      <c r="G17" s="9">
        <v>0</v>
      </c>
      <c r="H17" s="9">
        <v>31</v>
      </c>
      <c r="I17" s="9">
        <v>0</v>
      </c>
      <c r="J17" s="9">
        <v>30</v>
      </c>
      <c r="K17" s="9">
        <v>2</v>
      </c>
      <c r="L17" s="10">
        <f t="shared" si="0"/>
        <v>446</v>
      </c>
      <c r="M17" s="28"/>
    </row>
    <row r="18" spans="1:13" ht="12.75">
      <c r="A18" s="20" t="s">
        <v>27</v>
      </c>
      <c r="B18" s="9">
        <v>330</v>
      </c>
      <c r="C18" s="9">
        <v>0</v>
      </c>
      <c r="D18" s="9">
        <v>0</v>
      </c>
      <c r="E18" s="9">
        <v>8</v>
      </c>
      <c r="F18" s="9">
        <v>0</v>
      </c>
      <c r="G18" s="9">
        <v>0</v>
      </c>
      <c r="H18" s="9">
        <v>24</v>
      </c>
      <c r="I18" s="9">
        <v>0</v>
      </c>
      <c r="J18" s="9">
        <v>49</v>
      </c>
      <c r="K18" s="9">
        <v>0</v>
      </c>
      <c r="L18" s="10">
        <f t="shared" si="0"/>
        <v>411</v>
      </c>
      <c r="M18" s="28"/>
    </row>
    <row r="19" spans="1:13" ht="12.75">
      <c r="A19" s="20" t="s">
        <v>28</v>
      </c>
      <c r="B19" s="9">
        <v>278</v>
      </c>
      <c r="C19" s="9">
        <v>0</v>
      </c>
      <c r="D19" s="9">
        <v>0</v>
      </c>
      <c r="E19" s="9">
        <v>31</v>
      </c>
      <c r="F19" s="9">
        <v>0</v>
      </c>
      <c r="G19" s="9">
        <v>0</v>
      </c>
      <c r="H19" s="9">
        <v>33</v>
      </c>
      <c r="I19" s="9">
        <v>0</v>
      </c>
      <c r="J19" s="9">
        <v>86</v>
      </c>
      <c r="K19" s="9">
        <v>0</v>
      </c>
      <c r="L19" s="10">
        <f t="shared" si="0"/>
        <v>428</v>
      </c>
      <c r="M19" s="28"/>
    </row>
    <row r="20" spans="1:13" ht="12.75">
      <c r="A20" s="20" t="s">
        <v>29</v>
      </c>
      <c r="B20" s="9">
        <v>290</v>
      </c>
      <c r="C20" s="9">
        <v>0</v>
      </c>
      <c r="D20" s="9">
        <v>0</v>
      </c>
      <c r="E20" s="9">
        <v>39</v>
      </c>
      <c r="F20" s="9">
        <v>0</v>
      </c>
      <c r="G20" s="9">
        <v>0</v>
      </c>
      <c r="H20" s="9">
        <v>30</v>
      </c>
      <c r="I20" s="9">
        <v>0</v>
      </c>
      <c r="J20" s="9">
        <v>72</v>
      </c>
      <c r="K20" s="9">
        <v>0</v>
      </c>
      <c r="L20" s="10">
        <f t="shared" si="0"/>
        <v>431</v>
      </c>
      <c r="M20" s="28"/>
    </row>
    <row r="21" spans="1:13" ht="12.75">
      <c r="A21" s="20" t="s">
        <v>30</v>
      </c>
      <c r="B21" s="9">
        <v>326</v>
      </c>
      <c r="C21" s="9">
        <v>0</v>
      </c>
      <c r="D21" s="9">
        <v>0</v>
      </c>
      <c r="E21" s="9">
        <v>35</v>
      </c>
      <c r="F21" s="9">
        <v>0</v>
      </c>
      <c r="G21" s="9">
        <v>0</v>
      </c>
      <c r="H21" s="9">
        <v>37</v>
      </c>
      <c r="I21" s="9">
        <v>0</v>
      </c>
      <c r="J21" s="9">
        <v>102</v>
      </c>
      <c r="K21" s="9">
        <v>0</v>
      </c>
      <c r="L21" s="10">
        <f t="shared" si="0"/>
        <v>500</v>
      </c>
      <c r="M21" s="28"/>
    </row>
    <row r="22" spans="1:13" ht="12.75">
      <c r="A22" s="20" t="s">
        <v>31</v>
      </c>
      <c r="B22" s="9">
        <v>339</v>
      </c>
      <c r="C22" s="9">
        <v>0</v>
      </c>
      <c r="D22" s="9">
        <v>0</v>
      </c>
      <c r="E22" s="9">
        <v>44</v>
      </c>
      <c r="F22" s="9">
        <v>0</v>
      </c>
      <c r="G22" s="9">
        <v>0</v>
      </c>
      <c r="H22" s="9">
        <v>36</v>
      </c>
      <c r="I22" s="9">
        <v>0</v>
      </c>
      <c r="J22" s="9">
        <v>70</v>
      </c>
      <c r="K22" s="9">
        <v>1</v>
      </c>
      <c r="L22" s="10">
        <f t="shared" si="0"/>
        <v>490</v>
      </c>
      <c r="M22" s="28"/>
    </row>
    <row r="23" spans="1:13" ht="12.75">
      <c r="A23" s="20" t="s">
        <v>32</v>
      </c>
      <c r="B23" s="9">
        <v>475</v>
      </c>
      <c r="C23" s="9">
        <v>0</v>
      </c>
      <c r="D23" s="9">
        <v>0</v>
      </c>
      <c r="E23" s="9">
        <v>46</v>
      </c>
      <c r="F23" s="9">
        <v>0</v>
      </c>
      <c r="G23" s="9">
        <v>0</v>
      </c>
      <c r="H23" s="9">
        <v>33</v>
      </c>
      <c r="I23" s="9">
        <v>0</v>
      </c>
      <c r="J23" s="9">
        <v>88</v>
      </c>
      <c r="K23" s="9">
        <v>1</v>
      </c>
      <c r="L23" s="10">
        <f t="shared" si="0"/>
        <v>643</v>
      </c>
      <c r="M23" s="28"/>
    </row>
    <row r="24" spans="1:13" ht="12.75">
      <c r="A24" s="20" t="s">
        <v>33</v>
      </c>
      <c r="B24" s="9">
        <v>432</v>
      </c>
      <c r="C24" s="9">
        <v>0</v>
      </c>
      <c r="D24" s="9">
        <v>0</v>
      </c>
      <c r="E24" s="9">
        <v>18</v>
      </c>
      <c r="F24" s="9">
        <v>0</v>
      </c>
      <c r="G24" s="9">
        <v>0</v>
      </c>
      <c r="H24" s="9">
        <v>33</v>
      </c>
      <c r="I24" s="9">
        <v>0</v>
      </c>
      <c r="J24" s="9">
        <v>52</v>
      </c>
      <c r="K24" s="9">
        <v>9</v>
      </c>
      <c r="L24" s="10">
        <f t="shared" si="0"/>
        <v>544</v>
      </c>
      <c r="M24" s="28"/>
    </row>
    <row r="25" spans="1:13" ht="12.75">
      <c r="A25" s="20" t="s">
        <v>34</v>
      </c>
      <c r="B25" s="9">
        <v>551</v>
      </c>
      <c r="C25" s="9">
        <v>0</v>
      </c>
      <c r="D25" s="9">
        <v>0</v>
      </c>
      <c r="E25" s="9">
        <v>12</v>
      </c>
      <c r="F25" s="9">
        <v>0</v>
      </c>
      <c r="G25" s="9">
        <v>0</v>
      </c>
      <c r="H25" s="9">
        <v>24</v>
      </c>
      <c r="I25" s="9">
        <v>0</v>
      </c>
      <c r="J25" s="9">
        <v>25</v>
      </c>
      <c r="K25" s="9">
        <v>0</v>
      </c>
      <c r="L25" s="10">
        <f t="shared" si="0"/>
        <v>612</v>
      </c>
      <c r="M25" s="28"/>
    </row>
    <row r="26" spans="1:13" ht="12.75">
      <c r="A26" s="20" t="s">
        <v>35</v>
      </c>
      <c r="B26" s="9">
        <v>606</v>
      </c>
      <c r="C26" s="9">
        <v>0</v>
      </c>
      <c r="D26" s="9">
        <v>0</v>
      </c>
      <c r="E26" s="9">
        <v>6</v>
      </c>
      <c r="F26" s="9">
        <v>0</v>
      </c>
      <c r="G26" s="9">
        <v>0</v>
      </c>
      <c r="H26" s="9">
        <v>31</v>
      </c>
      <c r="I26" s="9">
        <v>0</v>
      </c>
      <c r="J26" s="9">
        <v>65</v>
      </c>
      <c r="K26" s="9">
        <v>1</v>
      </c>
      <c r="L26" s="10">
        <f t="shared" si="0"/>
        <v>709</v>
      </c>
      <c r="M26" s="28"/>
    </row>
    <row r="27" spans="1:13" ht="12.75">
      <c r="A27" s="20" t="s">
        <v>36</v>
      </c>
      <c r="B27" s="9">
        <v>304</v>
      </c>
      <c r="C27" s="9">
        <v>0</v>
      </c>
      <c r="D27" s="9">
        <v>0</v>
      </c>
      <c r="E27" s="9">
        <v>53</v>
      </c>
      <c r="F27" s="9">
        <v>0</v>
      </c>
      <c r="G27" s="9">
        <v>0</v>
      </c>
      <c r="H27" s="9">
        <v>33</v>
      </c>
      <c r="I27" s="9">
        <v>0</v>
      </c>
      <c r="J27" s="9">
        <v>105</v>
      </c>
      <c r="K27" s="9">
        <v>0</v>
      </c>
      <c r="L27" s="10">
        <f t="shared" si="0"/>
        <v>495</v>
      </c>
      <c r="M27" s="28"/>
    </row>
    <row r="28" spans="1:12" ht="12.75">
      <c r="A28" s="20">
        <v>14</v>
      </c>
      <c r="B28" s="9">
        <v>255</v>
      </c>
      <c r="C28" s="9">
        <v>0</v>
      </c>
      <c r="D28" s="9">
        <v>0</v>
      </c>
      <c r="E28" s="9">
        <v>24</v>
      </c>
      <c r="F28" s="9">
        <v>0</v>
      </c>
      <c r="G28" s="9">
        <v>0</v>
      </c>
      <c r="H28" s="9">
        <v>37</v>
      </c>
      <c r="I28" s="9">
        <v>0</v>
      </c>
      <c r="J28" s="9">
        <v>134</v>
      </c>
      <c r="K28" s="9">
        <v>3</v>
      </c>
      <c r="L28" s="10">
        <f t="shared" si="0"/>
        <v>453</v>
      </c>
    </row>
    <row r="29" spans="1:12" ht="12.75">
      <c r="A29" s="20" t="s">
        <v>38</v>
      </c>
      <c r="B29" s="9">
        <v>279</v>
      </c>
      <c r="C29" s="9">
        <v>0</v>
      </c>
      <c r="D29" s="9">
        <v>0</v>
      </c>
      <c r="E29" s="9">
        <v>39</v>
      </c>
      <c r="F29" s="9">
        <v>0</v>
      </c>
      <c r="G29" s="9">
        <v>0</v>
      </c>
      <c r="H29" s="9">
        <v>30</v>
      </c>
      <c r="I29" s="9">
        <v>0</v>
      </c>
      <c r="J29" s="9">
        <v>113</v>
      </c>
      <c r="K29" s="9">
        <v>1</v>
      </c>
      <c r="L29" s="10">
        <f t="shared" si="0"/>
        <v>462</v>
      </c>
    </row>
    <row r="30" spans="1:12" ht="12.75">
      <c r="A30" s="20" t="s">
        <v>39</v>
      </c>
      <c r="B30" s="9">
        <v>361</v>
      </c>
      <c r="C30" s="9">
        <v>0</v>
      </c>
      <c r="D30" s="9">
        <v>0</v>
      </c>
      <c r="E30" s="9">
        <v>51</v>
      </c>
      <c r="F30" s="9">
        <v>0</v>
      </c>
      <c r="G30" s="9">
        <v>0</v>
      </c>
      <c r="H30" s="9">
        <v>30</v>
      </c>
      <c r="I30" s="9">
        <v>0</v>
      </c>
      <c r="J30" s="9">
        <v>126</v>
      </c>
      <c r="K30" s="9">
        <v>4</v>
      </c>
      <c r="L30" s="10">
        <f t="shared" si="0"/>
        <v>572</v>
      </c>
    </row>
    <row r="31" spans="1:12" ht="12.75">
      <c r="A31" s="20" t="s">
        <v>40</v>
      </c>
      <c r="B31" s="9">
        <v>340</v>
      </c>
      <c r="C31" s="9">
        <v>0</v>
      </c>
      <c r="D31" s="9">
        <v>0</v>
      </c>
      <c r="E31" s="9">
        <v>15</v>
      </c>
      <c r="F31" s="9">
        <v>0</v>
      </c>
      <c r="G31" s="9">
        <v>0</v>
      </c>
      <c r="H31" s="9">
        <v>30</v>
      </c>
      <c r="I31" s="9">
        <v>0</v>
      </c>
      <c r="J31" s="9">
        <v>68</v>
      </c>
      <c r="K31" s="9">
        <v>0</v>
      </c>
      <c r="L31" s="10">
        <f t="shared" si="0"/>
        <v>453</v>
      </c>
    </row>
    <row r="32" spans="1:12" ht="12.75">
      <c r="A32" s="20" t="s">
        <v>41</v>
      </c>
      <c r="B32" s="9">
        <v>322</v>
      </c>
      <c r="C32" s="9">
        <v>0</v>
      </c>
      <c r="D32" s="9">
        <v>0</v>
      </c>
      <c r="E32" s="9">
        <v>4</v>
      </c>
      <c r="F32" s="9">
        <v>0</v>
      </c>
      <c r="G32" s="9">
        <v>0</v>
      </c>
      <c r="H32" s="9">
        <v>29</v>
      </c>
      <c r="I32" s="9">
        <v>0</v>
      </c>
      <c r="J32" s="9">
        <v>95</v>
      </c>
      <c r="K32" s="9">
        <v>0</v>
      </c>
      <c r="L32" s="10">
        <f t="shared" si="0"/>
        <v>450</v>
      </c>
    </row>
    <row r="33" spans="1:12" ht="12.75">
      <c r="A33" s="20" t="s">
        <v>42</v>
      </c>
      <c r="B33" s="9">
        <v>273</v>
      </c>
      <c r="C33" s="9">
        <v>0</v>
      </c>
      <c r="D33" s="9">
        <v>0</v>
      </c>
      <c r="E33" s="9">
        <v>30</v>
      </c>
      <c r="F33" s="9">
        <v>0</v>
      </c>
      <c r="G33" s="9">
        <v>0</v>
      </c>
      <c r="H33" s="9">
        <v>30</v>
      </c>
      <c r="I33" s="9">
        <v>0</v>
      </c>
      <c r="J33" s="9">
        <v>135</v>
      </c>
      <c r="K33" s="9">
        <v>1</v>
      </c>
      <c r="L33" s="10">
        <f t="shared" si="0"/>
        <v>469</v>
      </c>
    </row>
    <row r="34" spans="1:12" ht="12.75">
      <c r="A34" s="20" t="s">
        <v>43</v>
      </c>
      <c r="B34" s="9">
        <v>277</v>
      </c>
      <c r="C34" s="9">
        <v>0</v>
      </c>
      <c r="D34" s="9">
        <v>0</v>
      </c>
      <c r="E34" s="9">
        <v>36</v>
      </c>
      <c r="F34" s="9">
        <v>0</v>
      </c>
      <c r="G34" s="9">
        <v>0</v>
      </c>
      <c r="H34" s="9">
        <v>32</v>
      </c>
      <c r="I34" s="9">
        <v>0</v>
      </c>
      <c r="J34" s="9">
        <v>122</v>
      </c>
      <c r="K34" s="9">
        <v>2</v>
      </c>
      <c r="L34" s="10">
        <f t="shared" si="0"/>
        <v>469</v>
      </c>
    </row>
    <row r="35" spans="1:12" ht="12.75">
      <c r="A35" s="20" t="s">
        <v>44</v>
      </c>
      <c r="B35" s="9">
        <v>286</v>
      </c>
      <c r="C35" s="9">
        <v>0</v>
      </c>
      <c r="D35" s="9">
        <v>0</v>
      </c>
      <c r="E35" s="9">
        <v>34</v>
      </c>
      <c r="F35" s="9">
        <v>0</v>
      </c>
      <c r="G35" s="9">
        <v>0</v>
      </c>
      <c r="H35" s="9">
        <v>30</v>
      </c>
      <c r="I35" s="9">
        <v>0</v>
      </c>
      <c r="J35" s="9">
        <v>118</v>
      </c>
      <c r="K35" s="9">
        <v>0</v>
      </c>
      <c r="L35" s="10">
        <f t="shared" si="0"/>
        <v>468</v>
      </c>
    </row>
    <row r="36" spans="1:12" ht="12.75">
      <c r="A36" s="20" t="s">
        <v>45</v>
      </c>
      <c r="B36" s="9">
        <v>230</v>
      </c>
      <c r="C36" s="9">
        <v>0</v>
      </c>
      <c r="D36" s="9">
        <v>0</v>
      </c>
      <c r="E36" s="9">
        <v>26</v>
      </c>
      <c r="F36" s="9">
        <v>0</v>
      </c>
      <c r="G36" s="9">
        <v>0</v>
      </c>
      <c r="H36" s="9">
        <v>29</v>
      </c>
      <c r="I36" s="9">
        <v>0</v>
      </c>
      <c r="J36" s="9">
        <v>93</v>
      </c>
      <c r="K36" s="9">
        <v>3</v>
      </c>
      <c r="L36" s="10">
        <f t="shared" si="0"/>
        <v>381</v>
      </c>
    </row>
    <row r="37" spans="1:12" ht="12.75">
      <c r="A37" s="20" t="s">
        <v>46</v>
      </c>
      <c r="B37" s="9">
        <v>274</v>
      </c>
      <c r="C37" s="9">
        <v>0</v>
      </c>
      <c r="D37" s="9">
        <v>0</v>
      </c>
      <c r="E37" s="9">
        <v>41</v>
      </c>
      <c r="F37" s="9">
        <v>0</v>
      </c>
      <c r="G37" s="9">
        <v>0</v>
      </c>
      <c r="H37" s="9">
        <v>29</v>
      </c>
      <c r="I37" s="9">
        <v>0</v>
      </c>
      <c r="J37" s="9">
        <v>68</v>
      </c>
      <c r="K37" s="9">
        <v>1</v>
      </c>
      <c r="L37" s="10">
        <f t="shared" si="0"/>
        <v>413</v>
      </c>
    </row>
    <row r="38" spans="1:12" ht="12.75">
      <c r="A38" s="20" t="s">
        <v>47</v>
      </c>
      <c r="B38" s="9">
        <v>287</v>
      </c>
      <c r="C38" s="9">
        <v>0</v>
      </c>
      <c r="D38" s="9">
        <v>0</v>
      </c>
      <c r="E38" s="9">
        <v>15</v>
      </c>
      <c r="F38" s="9">
        <v>0</v>
      </c>
      <c r="G38" s="9">
        <v>0</v>
      </c>
      <c r="H38" s="9">
        <v>25</v>
      </c>
      <c r="I38" s="9">
        <v>0</v>
      </c>
      <c r="J38" s="9">
        <v>84</v>
      </c>
      <c r="K38" s="9">
        <v>21</v>
      </c>
      <c r="L38" s="10">
        <f t="shared" si="0"/>
        <v>432</v>
      </c>
    </row>
    <row r="39" spans="1:12" ht="12.75">
      <c r="A39" s="20" t="s">
        <v>48</v>
      </c>
      <c r="B39" s="9">
        <v>296</v>
      </c>
      <c r="C39" s="9">
        <v>0</v>
      </c>
      <c r="D39" s="9">
        <v>0</v>
      </c>
      <c r="E39" s="9">
        <v>10</v>
      </c>
      <c r="F39" s="9">
        <v>0</v>
      </c>
      <c r="G39" s="9">
        <v>0</v>
      </c>
      <c r="H39" s="9">
        <v>26</v>
      </c>
      <c r="I39" s="9">
        <v>0</v>
      </c>
      <c r="J39" s="9">
        <v>61</v>
      </c>
      <c r="K39" s="9">
        <v>5</v>
      </c>
      <c r="L39" s="10">
        <f t="shared" si="0"/>
        <v>398</v>
      </c>
    </row>
    <row r="40" spans="1:12" ht="12.75">
      <c r="A40" s="20" t="s">
        <v>49</v>
      </c>
      <c r="B40" s="9">
        <v>294</v>
      </c>
      <c r="C40" s="9">
        <v>0</v>
      </c>
      <c r="D40" s="9">
        <v>0</v>
      </c>
      <c r="E40" s="9">
        <v>35</v>
      </c>
      <c r="F40" s="9">
        <v>0</v>
      </c>
      <c r="G40" s="9">
        <v>0</v>
      </c>
      <c r="H40" s="9">
        <v>33</v>
      </c>
      <c r="I40" s="9">
        <v>0</v>
      </c>
      <c r="J40" s="9">
        <v>111</v>
      </c>
      <c r="K40" s="9">
        <v>2</v>
      </c>
      <c r="L40" s="10">
        <f t="shared" si="0"/>
        <v>475</v>
      </c>
    </row>
    <row r="41" spans="1:12" ht="12.75">
      <c r="A41" s="20" t="s">
        <v>50</v>
      </c>
      <c r="B41" s="9">
        <v>252</v>
      </c>
      <c r="C41" s="9">
        <v>0</v>
      </c>
      <c r="D41" s="9">
        <v>0</v>
      </c>
      <c r="E41" s="9">
        <v>39</v>
      </c>
      <c r="F41" s="9">
        <v>0</v>
      </c>
      <c r="G41" s="9">
        <v>0</v>
      </c>
      <c r="H41" s="9">
        <v>30</v>
      </c>
      <c r="I41" s="9">
        <v>0</v>
      </c>
      <c r="J41" s="9">
        <v>87</v>
      </c>
      <c r="K41" s="9">
        <v>0</v>
      </c>
      <c r="L41" s="10">
        <f t="shared" si="0"/>
        <v>408</v>
      </c>
    </row>
    <row r="42" spans="1:12" ht="12.75">
      <c r="A42" s="20" t="s">
        <v>51</v>
      </c>
      <c r="B42" s="9">
        <v>336</v>
      </c>
      <c r="C42" s="9">
        <v>0</v>
      </c>
      <c r="D42" s="9">
        <v>0</v>
      </c>
      <c r="E42" s="9">
        <v>42</v>
      </c>
      <c r="F42" s="9">
        <v>0</v>
      </c>
      <c r="G42" s="9">
        <v>0</v>
      </c>
      <c r="H42" s="9">
        <v>32</v>
      </c>
      <c r="I42" s="9">
        <v>0</v>
      </c>
      <c r="J42" s="9">
        <v>80</v>
      </c>
      <c r="K42" s="9">
        <v>1</v>
      </c>
      <c r="L42" s="10">
        <f t="shared" si="0"/>
        <v>491</v>
      </c>
    </row>
    <row r="43" spans="1:12" ht="12.75">
      <c r="A43" s="20" t="s">
        <v>52</v>
      </c>
      <c r="B43" s="9">
        <v>393</v>
      </c>
      <c r="C43" s="9">
        <v>0</v>
      </c>
      <c r="D43" s="9">
        <v>0</v>
      </c>
      <c r="E43" s="9">
        <v>66</v>
      </c>
      <c r="F43" s="9">
        <v>0</v>
      </c>
      <c r="G43" s="9">
        <v>0</v>
      </c>
      <c r="H43" s="9">
        <v>31</v>
      </c>
      <c r="I43" s="9">
        <v>0</v>
      </c>
      <c r="J43" s="9">
        <v>94</v>
      </c>
      <c r="K43" s="9">
        <v>0</v>
      </c>
      <c r="L43" s="10">
        <f t="shared" si="0"/>
        <v>584</v>
      </c>
    </row>
    <row r="44" spans="1:12" ht="12.75">
      <c r="A44" s="20" t="s">
        <v>53</v>
      </c>
      <c r="B44" s="9">
        <v>421</v>
      </c>
      <c r="C44" s="9">
        <v>0</v>
      </c>
      <c r="D44" s="9">
        <v>0</v>
      </c>
      <c r="E44" s="9">
        <v>38</v>
      </c>
      <c r="F44" s="9">
        <v>0</v>
      </c>
      <c r="G44" s="9">
        <v>0</v>
      </c>
      <c r="H44" s="9">
        <v>27</v>
      </c>
      <c r="I44" s="9">
        <v>0</v>
      </c>
      <c r="J44" s="9">
        <v>90</v>
      </c>
      <c r="K44" s="9">
        <v>0</v>
      </c>
      <c r="L44" s="10">
        <f t="shared" si="0"/>
        <v>576</v>
      </c>
    </row>
    <row r="45" spans="1:12" ht="13.5" thickBot="1">
      <c r="A45" s="20" t="s">
        <v>54</v>
      </c>
      <c r="B45" s="9">
        <v>373</v>
      </c>
      <c r="C45" s="9">
        <v>0</v>
      </c>
      <c r="D45" s="9">
        <v>0</v>
      </c>
      <c r="E45" s="9">
        <v>24</v>
      </c>
      <c r="F45" s="9">
        <v>0</v>
      </c>
      <c r="G45" s="9">
        <v>0</v>
      </c>
      <c r="H45" s="9">
        <v>28</v>
      </c>
      <c r="I45" s="9">
        <v>0</v>
      </c>
      <c r="J45" s="9">
        <v>46</v>
      </c>
      <c r="K45" s="9">
        <v>1</v>
      </c>
      <c r="L45" s="10">
        <f t="shared" si="0"/>
        <v>472</v>
      </c>
    </row>
    <row r="46" spans="1:12" ht="12.75">
      <c r="A46" s="21" t="s">
        <v>19</v>
      </c>
      <c r="B46" s="11">
        <f aca="true" t="shared" si="1" ref="B46:L46">SUM(B15:B45)</f>
        <v>10488</v>
      </c>
      <c r="C46" s="11">
        <f t="shared" si="1"/>
        <v>0</v>
      </c>
      <c r="D46" s="11">
        <f t="shared" si="1"/>
        <v>0</v>
      </c>
      <c r="E46" s="11">
        <f t="shared" si="1"/>
        <v>972</v>
      </c>
      <c r="F46" s="11">
        <f t="shared" si="1"/>
        <v>0</v>
      </c>
      <c r="G46" s="11">
        <f t="shared" si="1"/>
        <v>0</v>
      </c>
      <c r="H46" s="11">
        <f t="shared" si="1"/>
        <v>943</v>
      </c>
      <c r="I46" s="11">
        <f t="shared" si="1"/>
        <v>0</v>
      </c>
      <c r="J46" s="11">
        <f t="shared" si="1"/>
        <v>2646</v>
      </c>
      <c r="K46" s="11">
        <f t="shared" si="1"/>
        <v>61</v>
      </c>
      <c r="L46" s="12">
        <f t="shared" si="1"/>
        <v>15110</v>
      </c>
    </row>
    <row r="47" spans="1:12" ht="13.5" thickBot="1">
      <c r="A47" s="22" t="s">
        <v>55</v>
      </c>
      <c r="B47" s="13">
        <f aca="true" t="shared" si="2" ref="B47:L47">(B46/$M13)</f>
        <v>338.3225806451613</v>
      </c>
      <c r="C47" s="13">
        <f t="shared" si="2"/>
        <v>0</v>
      </c>
      <c r="D47" s="13">
        <f t="shared" si="2"/>
        <v>0</v>
      </c>
      <c r="E47" s="13">
        <f t="shared" si="2"/>
        <v>31.35483870967742</v>
      </c>
      <c r="F47" s="13">
        <f t="shared" si="2"/>
        <v>0</v>
      </c>
      <c r="G47" s="13">
        <f t="shared" si="2"/>
        <v>0</v>
      </c>
      <c r="H47" s="13">
        <f t="shared" si="2"/>
        <v>30.419354838709676</v>
      </c>
      <c r="I47" s="13">
        <f t="shared" si="2"/>
        <v>0</v>
      </c>
      <c r="J47" s="13">
        <f t="shared" si="2"/>
        <v>85.35483870967742</v>
      </c>
      <c r="K47" s="13">
        <f t="shared" si="2"/>
        <v>1.967741935483871</v>
      </c>
      <c r="L47" s="14">
        <f t="shared" si="2"/>
        <v>487.4193548387097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38" t="s">
        <v>65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39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</sheetData>
  <mergeCells count="2">
    <mergeCell ref="A7:B7"/>
    <mergeCell ref="A8:B8"/>
  </mergeCells>
  <printOptions/>
  <pageMargins left="0.75" right="0.75" top="1" bottom="1" header="0" footer="0"/>
  <pageSetup horizontalDpi="360" verticalDpi="36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M64"/>
  <sheetViews>
    <sheetView tabSelected="1" workbookViewId="0" topLeftCell="A4">
      <selection activeCell="B11" sqref="B11"/>
    </sheetView>
  </sheetViews>
  <sheetFormatPr defaultColWidth="11.421875" defaultRowHeight="12.75"/>
  <cols>
    <col min="1" max="1" width="7.57421875" style="0" customWidth="1"/>
    <col min="5" max="5" width="8.8515625" style="0" customWidth="1"/>
    <col min="8" max="8" width="8.28125" style="0" customWidth="1"/>
    <col min="9" max="10" width="9.28125" style="0" customWidth="1"/>
    <col min="11" max="11" width="8.7109375" style="0" customWidth="1"/>
    <col min="12" max="12" width="9.7109375" style="0" customWidth="1"/>
  </cols>
  <sheetData>
    <row r="5" spans="7:10" ht="12.75">
      <c r="G5" s="1" t="s">
        <v>0</v>
      </c>
      <c r="I5" s="2" t="s">
        <v>57</v>
      </c>
      <c r="J5" s="2"/>
    </row>
    <row r="6" spans="7:11" ht="12.75">
      <c r="G6" s="1" t="s">
        <v>2</v>
      </c>
      <c r="H6" s="2" t="s">
        <v>68</v>
      </c>
      <c r="J6" s="1" t="s">
        <v>3</v>
      </c>
      <c r="K6" s="3">
        <v>2009</v>
      </c>
    </row>
    <row r="7" spans="1:2" ht="11.25" customHeight="1">
      <c r="A7" s="45" t="s">
        <v>63</v>
      </c>
      <c r="B7" s="45"/>
    </row>
    <row r="8" spans="1:2" ht="9" customHeight="1">
      <c r="A8" s="45" t="s">
        <v>64</v>
      </c>
      <c r="B8" s="45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21</v>
      </c>
      <c r="C13" s="26" t="s">
        <v>5</v>
      </c>
      <c r="D13" s="26" t="s">
        <v>6</v>
      </c>
      <c r="E13" s="26" t="s">
        <v>7</v>
      </c>
      <c r="F13" s="26" t="s">
        <v>58</v>
      </c>
      <c r="G13" s="26" t="s">
        <v>58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31</v>
      </c>
    </row>
    <row r="14" spans="1:13" ht="13.5" thickBot="1">
      <c r="A14" s="29" t="s">
        <v>22</v>
      </c>
      <c r="B14" s="30" t="s">
        <v>23</v>
      </c>
      <c r="C14" s="30" t="s">
        <v>11</v>
      </c>
      <c r="D14" s="30" t="s">
        <v>12</v>
      </c>
      <c r="E14" s="30" t="s">
        <v>13</v>
      </c>
      <c r="F14" s="30" t="s">
        <v>59</v>
      </c>
      <c r="G14" s="30" t="s">
        <v>60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24</v>
      </c>
      <c r="B15" s="9">
        <v>132</v>
      </c>
      <c r="C15" s="9">
        <v>0</v>
      </c>
      <c r="D15" s="9">
        <v>0</v>
      </c>
      <c r="E15" s="9">
        <v>5</v>
      </c>
      <c r="F15" s="9">
        <v>18</v>
      </c>
      <c r="G15" s="9">
        <v>65</v>
      </c>
      <c r="H15" s="9">
        <v>20</v>
      </c>
      <c r="I15" s="9">
        <v>511</v>
      </c>
      <c r="J15" s="9">
        <v>65</v>
      </c>
      <c r="K15" s="9">
        <v>2</v>
      </c>
      <c r="L15" s="10">
        <f aca="true" t="shared" si="0" ref="L15:L45">SUM(B15:K15)</f>
        <v>818</v>
      </c>
      <c r="M15" s="23" t="s">
        <v>61</v>
      </c>
    </row>
    <row r="16" spans="1:13" ht="12.75">
      <c r="A16" s="20" t="s">
        <v>25</v>
      </c>
      <c r="B16" s="9">
        <v>237</v>
      </c>
      <c r="C16" s="9">
        <v>0</v>
      </c>
      <c r="D16" s="9">
        <v>0</v>
      </c>
      <c r="E16" s="9">
        <v>4</v>
      </c>
      <c r="F16" s="9">
        <v>20</v>
      </c>
      <c r="G16" s="9">
        <v>49</v>
      </c>
      <c r="H16" s="9">
        <v>19</v>
      </c>
      <c r="I16" s="9">
        <v>298</v>
      </c>
      <c r="J16" s="9">
        <v>49</v>
      </c>
      <c r="K16" s="9">
        <v>7</v>
      </c>
      <c r="L16" s="10">
        <f t="shared" si="0"/>
        <v>683</v>
      </c>
      <c r="M16" s="28"/>
    </row>
    <row r="17" spans="1:13" ht="12.75">
      <c r="A17" s="20" t="s">
        <v>26</v>
      </c>
      <c r="B17" s="9">
        <v>195</v>
      </c>
      <c r="C17" s="9">
        <v>0</v>
      </c>
      <c r="D17" s="9">
        <v>0</v>
      </c>
      <c r="E17" s="9">
        <v>4</v>
      </c>
      <c r="F17" s="9">
        <v>15</v>
      </c>
      <c r="G17" s="9">
        <v>25</v>
      </c>
      <c r="H17" s="9">
        <v>18</v>
      </c>
      <c r="I17" s="9">
        <v>158</v>
      </c>
      <c r="J17" s="9">
        <v>25</v>
      </c>
      <c r="K17" s="9">
        <v>2</v>
      </c>
      <c r="L17" s="10">
        <f t="shared" si="0"/>
        <v>442</v>
      </c>
      <c r="M17" s="28"/>
    </row>
    <row r="18" spans="1:13" ht="12.75">
      <c r="A18" s="20" t="s">
        <v>27</v>
      </c>
      <c r="B18" s="9">
        <v>259</v>
      </c>
      <c r="C18" s="9">
        <v>0</v>
      </c>
      <c r="D18" s="9">
        <v>0</v>
      </c>
      <c r="E18" s="9">
        <v>4</v>
      </c>
      <c r="F18" s="9">
        <v>14</v>
      </c>
      <c r="G18" s="9">
        <v>48</v>
      </c>
      <c r="H18" s="9">
        <v>25</v>
      </c>
      <c r="I18" s="9">
        <v>330</v>
      </c>
      <c r="J18" s="9">
        <v>48</v>
      </c>
      <c r="K18" s="9">
        <v>15</v>
      </c>
      <c r="L18" s="10">
        <f t="shared" si="0"/>
        <v>743</v>
      </c>
      <c r="M18" s="28"/>
    </row>
    <row r="19" spans="1:13" ht="12.75">
      <c r="A19" s="20" t="s">
        <v>28</v>
      </c>
      <c r="B19" s="9">
        <v>132</v>
      </c>
      <c r="C19" s="9">
        <v>0</v>
      </c>
      <c r="D19" s="9">
        <v>0</v>
      </c>
      <c r="E19" s="9">
        <v>3</v>
      </c>
      <c r="F19" s="9">
        <v>19</v>
      </c>
      <c r="G19" s="9">
        <v>68</v>
      </c>
      <c r="H19" s="9">
        <v>19</v>
      </c>
      <c r="I19" s="9">
        <v>472</v>
      </c>
      <c r="J19" s="9">
        <v>68</v>
      </c>
      <c r="K19" s="9">
        <v>5</v>
      </c>
      <c r="L19" s="10">
        <f t="shared" si="0"/>
        <v>786</v>
      </c>
      <c r="M19" s="28"/>
    </row>
    <row r="20" spans="1:13" ht="12.75">
      <c r="A20" s="20" t="s">
        <v>29</v>
      </c>
      <c r="B20" s="9">
        <v>122</v>
      </c>
      <c r="C20" s="9">
        <v>0</v>
      </c>
      <c r="D20" s="9">
        <v>0</v>
      </c>
      <c r="E20" s="9">
        <v>5</v>
      </c>
      <c r="F20" s="9">
        <v>20</v>
      </c>
      <c r="G20" s="9">
        <v>29</v>
      </c>
      <c r="H20" s="9">
        <v>16</v>
      </c>
      <c r="I20" s="9">
        <v>360</v>
      </c>
      <c r="J20" s="9">
        <v>48</v>
      </c>
      <c r="K20" s="9">
        <v>8</v>
      </c>
      <c r="L20" s="10">
        <f t="shared" si="0"/>
        <v>608</v>
      </c>
      <c r="M20" s="28"/>
    </row>
    <row r="21" spans="1:13" ht="12.75">
      <c r="A21" s="20" t="s">
        <v>30</v>
      </c>
      <c r="B21" s="9">
        <v>124</v>
      </c>
      <c r="C21" s="9">
        <v>0</v>
      </c>
      <c r="D21" s="9">
        <v>0</v>
      </c>
      <c r="E21" s="9">
        <v>6</v>
      </c>
      <c r="F21" s="9">
        <v>27</v>
      </c>
      <c r="G21" s="9">
        <v>48</v>
      </c>
      <c r="H21" s="9">
        <v>19</v>
      </c>
      <c r="I21" s="9">
        <v>426</v>
      </c>
      <c r="J21" s="9">
        <v>69</v>
      </c>
      <c r="K21" s="9">
        <v>6</v>
      </c>
      <c r="L21" s="10">
        <f t="shared" si="0"/>
        <v>725</v>
      </c>
      <c r="M21" s="28"/>
    </row>
    <row r="22" spans="1:13" ht="12.75">
      <c r="A22" s="20" t="s">
        <v>31</v>
      </c>
      <c r="B22" s="9">
        <v>300</v>
      </c>
      <c r="C22" s="9">
        <v>0</v>
      </c>
      <c r="D22" s="9">
        <v>0</v>
      </c>
      <c r="E22" s="9">
        <v>32</v>
      </c>
      <c r="F22" s="9">
        <v>33</v>
      </c>
      <c r="G22" s="9">
        <v>46</v>
      </c>
      <c r="H22" s="9">
        <v>31</v>
      </c>
      <c r="I22" s="9">
        <v>399</v>
      </c>
      <c r="J22" s="9">
        <v>63</v>
      </c>
      <c r="K22" s="9">
        <v>1</v>
      </c>
      <c r="L22" s="10">
        <f t="shared" si="0"/>
        <v>905</v>
      </c>
      <c r="M22" s="28"/>
    </row>
    <row r="23" spans="1:13" ht="12.75">
      <c r="A23" s="20" t="s">
        <v>32</v>
      </c>
      <c r="B23" s="9">
        <v>870</v>
      </c>
      <c r="C23" s="9">
        <v>0</v>
      </c>
      <c r="D23" s="9">
        <v>0</v>
      </c>
      <c r="E23" s="9">
        <v>3</v>
      </c>
      <c r="F23" s="9">
        <v>29</v>
      </c>
      <c r="G23" s="9">
        <v>35</v>
      </c>
      <c r="H23" s="9">
        <v>29</v>
      </c>
      <c r="I23" s="9">
        <v>353</v>
      </c>
      <c r="J23" s="9">
        <v>56</v>
      </c>
      <c r="K23" s="9">
        <v>31</v>
      </c>
      <c r="L23" s="10">
        <f t="shared" si="0"/>
        <v>1406</v>
      </c>
      <c r="M23" s="28"/>
    </row>
    <row r="24" spans="1:13" ht="12.75">
      <c r="A24" s="20" t="s">
        <v>33</v>
      </c>
      <c r="B24" s="9">
        <v>503</v>
      </c>
      <c r="C24" s="9">
        <v>0</v>
      </c>
      <c r="D24" s="9">
        <v>0</v>
      </c>
      <c r="E24" s="9">
        <v>2</v>
      </c>
      <c r="F24" s="9">
        <v>28</v>
      </c>
      <c r="G24" s="9">
        <v>15</v>
      </c>
      <c r="H24" s="9">
        <v>27</v>
      </c>
      <c r="I24" s="9">
        <v>139</v>
      </c>
      <c r="J24" s="9">
        <v>24</v>
      </c>
      <c r="K24" s="9">
        <v>6</v>
      </c>
      <c r="L24" s="10">
        <f t="shared" si="0"/>
        <v>744</v>
      </c>
      <c r="M24" s="28"/>
    </row>
    <row r="25" spans="1:13" ht="12.75">
      <c r="A25" s="20" t="s">
        <v>34</v>
      </c>
      <c r="B25" s="9">
        <v>427</v>
      </c>
      <c r="C25" s="9">
        <v>0</v>
      </c>
      <c r="D25" s="9">
        <v>0</v>
      </c>
      <c r="E25" s="9">
        <v>1</v>
      </c>
      <c r="F25" s="9">
        <v>23</v>
      </c>
      <c r="G25" s="9">
        <v>17</v>
      </c>
      <c r="H25" s="9">
        <v>20</v>
      </c>
      <c r="I25" s="9">
        <v>166</v>
      </c>
      <c r="J25" s="9">
        <v>22</v>
      </c>
      <c r="K25" s="9">
        <v>25</v>
      </c>
      <c r="L25" s="10">
        <f t="shared" si="0"/>
        <v>701</v>
      </c>
      <c r="M25" s="28"/>
    </row>
    <row r="26" spans="1:13" ht="12.75">
      <c r="A26" s="20" t="s">
        <v>35</v>
      </c>
      <c r="B26" s="9">
        <v>1051</v>
      </c>
      <c r="C26" s="9">
        <v>0</v>
      </c>
      <c r="D26" s="9">
        <v>0</v>
      </c>
      <c r="E26" s="9">
        <v>5</v>
      </c>
      <c r="F26" s="9">
        <v>18</v>
      </c>
      <c r="G26" s="9">
        <v>54</v>
      </c>
      <c r="H26" s="9">
        <v>72</v>
      </c>
      <c r="I26" s="9">
        <v>457</v>
      </c>
      <c r="J26" s="9">
        <v>54</v>
      </c>
      <c r="K26" s="9">
        <v>116</v>
      </c>
      <c r="L26" s="10">
        <f t="shared" si="0"/>
        <v>1827</v>
      </c>
      <c r="M26" s="28"/>
    </row>
    <row r="27" spans="1:13" ht="12.75">
      <c r="A27" s="20" t="s">
        <v>36</v>
      </c>
      <c r="B27" s="9">
        <v>368</v>
      </c>
      <c r="C27" s="9">
        <v>0</v>
      </c>
      <c r="D27" s="9">
        <v>0</v>
      </c>
      <c r="E27" s="9">
        <v>3</v>
      </c>
      <c r="F27" s="9">
        <v>19</v>
      </c>
      <c r="G27" s="9">
        <v>40</v>
      </c>
      <c r="H27" s="9">
        <v>34</v>
      </c>
      <c r="I27" s="9">
        <v>393</v>
      </c>
      <c r="J27" s="9">
        <v>40</v>
      </c>
      <c r="K27" s="9">
        <v>54</v>
      </c>
      <c r="L27" s="10">
        <f t="shared" si="0"/>
        <v>951</v>
      </c>
      <c r="M27" s="28"/>
    </row>
    <row r="28" spans="1:12" ht="12.75">
      <c r="A28" s="20">
        <v>14</v>
      </c>
      <c r="B28" s="9">
        <v>156</v>
      </c>
      <c r="C28" s="9">
        <v>0</v>
      </c>
      <c r="D28" s="9">
        <v>0</v>
      </c>
      <c r="E28" s="9">
        <v>17</v>
      </c>
      <c r="F28" s="9">
        <v>18</v>
      </c>
      <c r="G28" s="9">
        <v>44</v>
      </c>
      <c r="H28" s="9">
        <v>24</v>
      </c>
      <c r="I28" s="9">
        <v>285</v>
      </c>
      <c r="J28" s="9">
        <v>44</v>
      </c>
      <c r="K28" s="9">
        <v>4</v>
      </c>
      <c r="L28" s="10">
        <f t="shared" si="0"/>
        <v>592</v>
      </c>
    </row>
    <row r="29" spans="1:12" ht="12.75">
      <c r="A29" s="20" t="s">
        <v>38</v>
      </c>
      <c r="B29" s="9">
        <v>168</v>
      </c>
      <c r="C29" s="9">
        <v>0</v>
      </c>
      <c r="D29" s="9">
        <v>0</v>
      </c>
      <c r="E29" s="9">
        <v>4</v>
      </c>
      <c r="F29" s="9">
        <v>15</v>
      </c>
      <c r="G29" s="9">
        <v>54</v>
      </c>
      <c r="H29" s="9">
        <v>25</v>
      </c>
      <c r="I29" s="9">
        <v>348</v>
      </c>
      <c r="J29" s="9">
        <v>54</v>
      </c>
      <c r="K29" s="9">
        <v>3</v>
      </c>
      <c r="L29" s="10">
        <f t="shared" si="0"/>
        <v>671</v>
      </c>
    </row>
    <row r="30" spans="1:12" ht="12.75">
      <c r="A30" s="20" t="s">
        <v>39</v>
      </c>
      <c r="B30" s="9">
        <v>179</v>
      </c>
      <c r="C30" s="9">
        <v>0</v>
      </c>
      <c r="D30" s="9">
        <v>0</v>
      </c>
      <c r="E30" s="9">
        <v>2</v>
      </c>
      <c r="F30" s="9">
        <v>16</v>
      </c>
      <c r="G30" s="9">
        <v>51</v>
      </c>
      <c r="H30" s="9">
        <v>22</v>
      </c>
      <c r="I30" s="9">
        <v>403</v>
      </c>
      <c r="J30" s="9">
        <v>51</v>
      </c>
      <c r="K30" s="9">
        <v>14</v>
      </c>
      <c r="L30" s="10">
        <f t="shared" si="0"/>
        <v>738</v>
      </c>
    </row>
    <row r="31" spans="1:12" ht="12.75">
      <c r="A31" s="20" t="s">
        <v>40</v>
      </c>
      <c r="B31" s="9">
        <v>159</v>
      </c>
      <c r="C31" s="9">
        <v>0</v>
      </c>
      <c r="D31" s="9">
        <v>0</v>
      </c>
      <c r="E31" s="9">
        <v>1</v>
      </c>
      <c r="F31" s="9">
        <v>13</v>
      </c>
      <c r="G31" s="9">
        <v>24</v>
      </c>
      <c r="H31" s="9">
        <v>19</v>
      </c>
      <c r="I31" s="9">
        <v>181</v>
      </c>
      <c r="J31" s="9">
        <v>24</v>
      </c>
      <c r="K31" s="9">
        <v>1</v>
      </c>
      <c r="L31" s="10">
        <f t="shared" si="0"/>
        <v>422</v>
      </c>
    </row>
    <row r="32" spans="1:12" ht="12.75">
      <c r="A32" s="20" t="s">
        <v>41</v>
      </c>
      <c r="B32" s="9">
        <v>274</v>
      </c>
      <c r="C32" s="9">
        <v>0</v>
      </c>
      <c r="D32" s="9">
        <v>0</v>
      </c>
      <c r="E32" s="9">
        <v>4</v>
      </c>
      <c r="F32" s="9">
        <v>16</v>
      </c>
      <c r="G32" s="9">
        <v>52</v>
      </c>
      <c r="H32" s="9">
        <v>26</v>
      </c>
      <c r="I32" s="9">
        <v>329</v>
      </c>
      <c r="J32" s="9">
        <v>52</v>
      </c>
      <c r="K32" s="9">
        <v>0</v>
      </c>
      <c r="L32" s="10">
        <f t="shared" si="0"/>
        <v>753</v>
      </c>
    </row>
    <row r="33" spans="1:12" ht="12.75">
      <c r="A33" s="20" t="s">
        <v>42</v>
      </c>
      <c r="B33" s="9">
        <v>185</v>
      </c>
      <c r="C33" s="9">
        <v>0</v>
      </c>
      <c r="D33" s="9">
        <v>0</v>
      </c>
      <c r="E33" s="9">
        <v>4</v>
      </c>
      <c r="F33" s="9">
        <v>14</v>
      </c>
      <c r="G33" s="9">
        <v>70</v>
      </c>
      <c r="H33" s="9">
        <v>18</v>
      </c>
      <c r="I33" s="9">
        <v>499</v>
      </c>
      <c r="J33" s="9">
        <v>70</v>
      </c>
      <c r="K33" s="9">
        <v>9</v>
      </c>
      <c r="L33" s="10">
        <f t="shared" si="0"/>
        <v>869</v>
      </c>
    </row>
    <row r="34" spans="1:12" ht="12.75">
      <c r="A34" s="20" t="s">
        <v>43</v>
      </c>
      <c r="B34" s="9">
        <v>150</v>
      </c>
      <c r="C34" s="9">
        <v>0</v>
      </c>
      <c r="D34" s="9">
        <v>0</v>
      </c>
      <c r="E34" s="9">
        <v>13</v>
      </c>
      <c r="F34" s="9">
        <v>24</v>
      </c>
      <c r="G34" s="9">
        <v>41</v>
      </c>
      <c r="H34" s="9">
        <v>14</v>
      </c>
      <c r="I34" s="9">
        <v>342</v>
      </c>
      <c r="J34" s="9">
        <v>67</v>
      </c>
      <c r="K34" s="9">
        <v>11</v>
      </c>
      <c r="L34" s="10">
        <f t="shared" si="0"/>
        <v>662</v>
      </c>
    </row>
    <row r="35" spans="1:12" ht="12.75">
      <c r="A35" s="20" t="s">
        <v>44</v>
      </c>
      <c r="B35" s="9">
        <v>134</v>
      </c>
      <c r="C35" s="9">
        <v>0</v>
      </c>
      <c r="D35" s="9">
        <v>0</v>
      </c>
      <c r="E35" s="9">
        <v>7</v>
      </c>
      <c r="F35" s="9">
        <v>31</v>
      </c>
      <c r="G35" s="9">
        <v>48</v>
      </c>
      <c r="H35" s="9">
        <v>32</v>
      </c>
      <c r="I35" s="9">
        <v>402</v>
      </c>
      <c r="J35" s="9">
        <v>70</v>
      </c>
      <c r="K35" s="9">
        <v>1</v>
      </c>
      <c r="L35" s="10">
        <f t="shared" si="0"/>
        <v>725</v>
      </c>
    </row>
    <row r="36" spans="1:12" ht="12.75">
      <c r="A36" s="20" t="s">
        <v>45</v>
      </c>
      <c r="B36" s="9">
        <v>226</v>
      </c>
      <c r="C36" s="9">
        <v>0</v>
      </c>
      <c r="D36" s="9">
        <v>0</v>
      </c>
      <c r="E36" s="9">
        <v>14</v>
      </c>
      <c r="F36" s="9">
        <v>26</v>
      </c>
      <c r="G36" s="9">
        <v>43</v>
      </c>
      <c r="H36" s="9">
        <v>25</v>
      </c>
      <c r="I36" s="9">
        <v>454</v>
      </c>
      <c r="J36" s="9">
        <v>67</v>
      </c>
      <c r="K36" s="9">
        <v>40</v>
      </c>
      <c r="L36" s="10">
        <f t="shared" si="0"/>
        <v>895</v>
      </c>
    </row>
    <row r="37" spans="1:12" ht="12.75">
      <c r="A37" s="20" t="s">
        <v>46</v>
      </c>
      <c r="B37" s="9">
        <v>310</v>
      </c>
      <c r="C37" s="9">
        <v>0</v>
      </c>
      <c r="D37" s="9">
        <v>0</v>
      </c>
      <c r="E37" s="9">
        <v>5</v>
      </c>
      <c r="F37" s="9">
        <v>28</v>
      </c>
      <c r="G37" s="9">
        <v>29</v>
      </c>
      <c r="H37" s="9">
        <v>44</v>
      </c>
      <c r="I37" s="9">
        <v>277</v>
      </c>
      <c r="J37" s="9">
        <v>44</v>
      </c>
      <c r="K37" s="9">
        <v>23</v>
      </c>
      <c r="L37" s="10">
        <f t="shared" si="0"/>
        <v>760</v>
      </c>
    </row>
    <row r="38" spans="1:12" ht="12.75">
      <c r="A38" s="20" t="s">
        <v>47</v>
      </c>
      <c r="B38" s="9">
        <v>195</v>
      </c>
      <c r="C38" s="9">
        <v>0</v>
      </c>
      <c r="D38" s="9">
        <v>0</v>
      </c>
      <c r="E38" s="9">
        <v>7</v>
      </c>
      <c r="F38" s="9">
        <v>23</v>
      </c>
      <c r="G38" s="9">
        <v>21</v>
      </c>
      <c r="H38" s="9">
        <v>20</v>
      </c>
      <c r="I38" s="9">
        <v>170</v>
      </c>
      <c r="J38" s="9">
        <v>26</v>
      </c>
      <c r="K38" s="9">
        <v>26</v>
      </c>
      <c r="L38" s="10">
        <f t="shared" si="0"/>
        <v>488</v>
      </c>
    </row>
    <row r="39" spans="1:12" ht="12.75">
      <c r="A39" s="20" t="s">
        <v>48</v>
      </c>
      <c r="B39" s="9">
        <v>335</v>
      </c>
      <c r="C39" s="9">
        <v>0</v>
      </c>
      <c r="D39" s="9">
        <v>0</v>
      </c>
      <c r="E39" s="9">
        <v>6</v>
      </c>
      <c r="F39" s="9">
        <v>34</v>
      </c>
      <c r="G39" s="9">
        <v>40</v>
      </c>
      <c r="H39" s="9">
        <v>24</v>
      </c>
      <c r="I39" s="9">
        <v>313</v>
      </c>
      <c r="J39" s="9">
        <v>58</v>
      </c>
      <c r="K39" s="9">
        <v>17</v>
      </c>
      <c r="L39" s="10">
        <f t="shared" si="0"/>
        <v>827</v>
      </c>
    </row>
    <row r="40" spans="1:12" ht="12.75">
      <c r="A40" s="20" t="s">
        <v>49</v>
      </c>
      <c r="B40" s="9">
        <v>226</v>
      </c>
      <c r="C40" s="9">
        <v>0</v>
      </c>
      <c r="D40" s="9">
        <v>0</v>
      </c>
      <c r="E40" s="9">
        <v>9</v>
      </c>
      <c r="F40" s="9">
        <v>33</v>
      </c>
      <c r="G40" s="9">
        <v>53</v>
      </c>
      <c r="H40" s="9">
        <v>25</v>
      </c>
      <c r="I40" s="9">
        <v>470</v>
      </c>
      <c r="J40" s="9">
        <v>86</v>
      </c>
      <c r="K40" s="9">
        <v>17</v>
      </c>
      <c r="L40" s="10">
        <f t="shared" si="0"/>
        <v>919</v>
      </c>
    </row>
    <row r="41" spans="1:12" ht="12.75">
      <c r="A41" s="20" t="s">
        <v>50</v>
      </c>
      <c r="B41" s="9">
        <v>114</v>
      </c>
      <c r="C41" s="9">
        <v>0</v>
      </c>
      <c r="D41" s="9">
        <v>0</v>
      </c>
      <c r="E41" s="9">
        <v>5</v>
      </c>
      <c r="F41" s="9">
        <v>13</v>
      </c>
      <c r="G41" s="9">
        <v>56</v>
      </c>
      <c r="H41" s="9">
        <v>22</v>
      </c>
      <c r="I41" s="9">
        <v>353</v>
      </c>
      <c r="J41" s="9">
        <v>56</v>
      </c>
      <c r="K41" s="9">
        <v>12</v>
      </c>
      <c r="L41" s="10">
        <f t="shared" si="0"/>
        <v>631</v>
      </c>
    </row>
    <row r="42" spans="1:12" ht="12.75">
      <c r="A42" s="20" t="s">
        <v>51</v>
      </c>
      <c r="B42" s="9">
        <v>178</v>
      </c>
      <c r="C42" s="9">
        <v>0</v>
      </c>
      <c r="D42" s="9">
        <v>0</v>
      </c>
      <c r="E42" s="9">
        <v>13</v>
      </c>
      <c r="F42" s="9">
        <v>19</v>
      </c>
      <c r="G42" s="9">
        <v>65</v>
      </c>
      <c r="H42" s="9">
        <v>17</v>
      </c>
      <c r="I42" s="9">
        <v>394</v>
      </c>
      <c r="J42" s="9">
        <v>65</v>
      </c>
      <c r="K42" s="9">
        <v>7</v>
      </c>
      <c r="L42" s="10">
        <f t="shared" si="0"/>
        <v>758</v>
      </c>
    </row>
    <row r="43" spans="1:12" ht="12.75">
      <c r="A43" s="20" t="s">
        <v>52</v>
      </c>
      <c r="B43" s="9">
        <v>235</v>
      </c>
      <c r="C43" s="9">
        <v>0</v>
      </c>
      <c r="D43" s="9">
        <v>0</v>
      </c>
      <c r="E43" s="9">
        <v>15</v>
      </c>
      <c r="F43" s="9">
        <v>13</v>
      </c>
      <c r="G43" s="9">
        <v>56</v>
      </c>
      <c r="H43" s="9">
        <v>18</v>
      </c>
      <c r="I43" s="9">
        <v>479</v>
      </c>
      <c r="J43" s="9">
        <v>56</v>
      </c>
      <c r="K43" s="9">
        <v>15</v>
      </c>
      <c r="L43" s="10">
        <f t="shared" si="0"/>
        <v>887</v>
      </c>
    </row>
    <row r="44" spans="1:12" ht="12.75">
      <c r="A44" s="20" t="s">
        <v>53</v>
      </c>
      <c r="B44" s="9">
        <v>330</v>
      </c>
      <c r="C44" s="9">
        <v>0</v>
      </c>
      <c r="D44" s="9">
        <v>0</v>
      </c>
      <c r="E44" s="9">
        <v>6</v>
      </c>
      <c r="F44" s="9">
        <v>26</v>
      </c>
      <c r="G44" s="9">
        <v>45</v>
      </c>
      <c r="H44" s="9">
        <v>25</v>
      </c>
      <c r="I44" s="9">
        <v>332</v>
      </c>
      <c r="J44" s="9">
        <v>45</v>
      </c>
      <c r="K44" s="9">
        <v>15</v>
      </c>
      <c r="L44" s="10">
        <f t="shared" si="0"/>
        <v>824</v>
      </c>
    </row>
    <row r="45" spans="1:12" ht="13.5" thickBot="1">
      <c r="A45" s="20" t="s">
        <v>54</v>
      </c>
      <c r="B45" s="9">
        <v>184</v>
      </c>
      <c r="C45" s="9">
        <v>0</v>
      </c>
      <c r="D45" s="9">
        <v>0</v>
      </c>
      <c r="E45" s="9">
        <v>27</v>
      </c>
      <c r="F45" s="9">
        <v>23</v>
      </c>
      <c r="G45" s="9">
        <v>21</v>
      </c>
      <c r="H45" s="9">
        <v>40</v>
      </c>
      <c r="I45" s="9">
        <v>130</v>
      </c>
      <c r="J45" s="9">
        <v>21</v>
      </c>
      <c r="K45" s="9">
        <v>4</v>
      </c>
      <c r="L45" s="10">
        <f t="shared" si="0"/>
        <v>450</v>
      </c>
    </row>
    <row r="46" spans="1:12" ht="12.75">
      <c r="A46" s="21" t="s">
        <v>19</v>
      </c>
      <c r="B46" s="11">
        <f aca="true" t="shared" si="1" ref="B46:L46">SUM(B15:B45)</f>
        <v>8458</v>
      </c>
      <c r="C46" s="11">
        <f t="shared" si="1"/>
        <v>0</v>
      </c>
      <c r="D46" s="11">
        <f t="shared" si="1"/>
        <v>0</v>
      </c>
      <c r="E46" s="11">
        <f t="shared" si="1"/>
        <v>236</v>
      </c>
      <c r="F46" s="11">
        <f t="shared" si="1"/>
        <v>668</v>
      </c>
      <c r="G46" s="11">
        <f t="shared" si="1"/>
        <v>1352</v>
      </c>
      <c r="H46" s="11">
        <f t="shared" si="1"/>
        <v>789</v>
      </c>
      <c r="I46" s="11">
        <f t="shared" si="1"/>
        <v>10623</v>
      </c>
      <c r="J46" s="11">
        <f t="shared" si="1"/>
        <v>1587</v>
      </c>
      <c r="K46" s="11">
        <f t="shared" si="1"/>
        <v>497</v>
      </c>
      <c r="L46" s="12">
        <f t="shared" si="1"/>
        <v>24210</v>
      </c>
    </row>
    <row r="47" spans="1:12" ht="13.5" thickBot="1">
      <c r="A47" s="22" t="s">
        <v>55</v>
      </c>
      <c r="B47" s="13">
        <f aca="true" t="shared" si="2" ref="B47:L47">(B46/$M13)</f>
        <v>272.83870967741933</v>
      </c>
      <c r="C47" s="13">
        <f t="shared" si="2"/>
        <v>0</v>
      </c>
      <c r="D47" s="13">
        <f t="shared" si="2"/>
        <v>0</v>
      </c>
      <c r="E47" s="13">
        <f t="shared" si="2"/>
        <v>7.612903225806452</v>
      </c>
      <c r="F47" s="13">
        <f t="shared" si="2"/>
        <v>21.548387096774192</v>
      </c>
      <c r="G47" s="13">
        <f t="shared" si="2"/>
        <v>43.61290322580645</v>
      </c>
      <c r="H47" s="13">
        <f t="shared" si="2"/>
        <v>25.451612903225808</v>
      </c>
      <c r="I47" s="13">
        <f t="shared" si="2"/>
        <v>342.6774193548387</v>
      </c>
      <c r="J47" s="13">
        <f t="shared" si="2"/>
        <v>51.193548387096776</v>
      </c>
      <c r="K47" s="13">
        <f t="shared" si="2"/>
        <v>16.032258064516128</v>
      </c>
      <c r="L47" s="14">
        <f t="shared" si="2"/>
        <v>780.9677419354839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5">
      <c r="A50" s="42" t="s">
        <v>66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43" t="s">
        <v>67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4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  <row r="58" spans="1:13" ht="12.75">
      <c r="A58" s="32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3"/>
    </row>
    <row r="59" spans="1:13" ht="12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</row>
    <row r="60" spans="1:13" ht="12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</row>
    <row r="61" spans="1:13" ht="12.75">
      <c r="A61" s="32"/>
      <c r="B61" s="35"/>
      <c r="C61" s="35"/>
      <c r="D61" s="35"/>
      <c r="E61" s="35"/>
      <c r="F61" s="33"/>
      <c r="G61" s="33"/>
      <c r="H61" s="33"/>
      <c r="I61" s="33"/>
      <c r="J61" s="33"/>
      <c r="K61" s="33"/>
      <c r="L61" s="33"/>
      <c r="M61" s="33"/>
    </row>
    <row r="62" spans="1:13" ht="12.75">
      <c r="A62" s="32"/>
      <c r="B62" s="36"/>
      <c r="C62" s="36"/>
      <c r="D62" s="36"/>
      <c r="E62" s="37"/>
      <c r="F62" s="33"/>
      <c r="G62" s="33"/>
      <c r="H62" s="33"/>
      <c r="I62" s="33"/>
      <c r="J62" s="33"/>
      <c r="K62" s="33"/>
      <c r="L62" s="33"/>
      <c r="M62" s="33"/>
    </row>
    <row r="63" spans="1:13" ht="12.75">
      <c r="A63" s="32"/>
      <c r="B63" s="36"/>
      <c r="C63" s="36"/>
      <c r="D63" s="36"/>
      <c r="E63" s="37"/>
      <c r="F63" s="33"/>
      <c r="G63" s="33"/>
      <c r="H63" s="33"/>
      <c r="I63" s="33"/>
      <c r="J63" s="33"/>
      <c r="K63" s="33"/>
      <c r="L63" s="33"/>
      <c r="M63" s="33"/>
    </row>
    <row r="64" spans="1:13" ht="12.75">
      <c r="A64" s="32"/>
      <c r="B64" s="37"/>
      <c r="C64" s="37"/>
      <c r="D64" s="37"/>
      <c r="E64" s="37"/>
      <c r="F64" s="33"/>
      <c r="G64" s="33"/>
      <c r="H64" s="33"/>
      <c r="I64" s="33"/>
      <c r="J64" s="33"/>
      <c r="K64" s="33"/>
      <c r="L64" s="33"/>
      <c r="M64" s="33"/>
    </row>
  </sheetData>
  <mergeCells count="2">
    <mergeCell ref="A7:B7"/>
    <mergeCell ref="A8:B8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Direccion de Vialidad MOP</dc:creator>
  <cp:keywords/>
  <dc:description/>
  <cp:lastModifiedBy>vpeters</cp:lastModifiedBy>
  <cp:lastPrinted>2009-09-07T12:56:01Z</cp:lastPrinted>
  <dcterms:created xsi:type="dcterms:W3CDTF">2004-02-06T13:10:41Z</dcterms:created>
  <dcterms:modified xsi:type="dcterms:W3CDTF">2009-11-04T15:53:20Z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lpwstr/>
  </property>
  <property fmtid="{D5CDD505-2E9C-101B-9397-08002B2CF9AE}" pid="3" name="_EmailSubject">
    <vt:lpwstr/>
  </property>
  <property fmtid="{D5CDD505-2E9C-101B-9397-08002B2CF9AE}" pid="4" name="_AuthorEmail">
    <vt:lpwstr>victor.peters@mop.gov.cl</vt:lpwstr>
  </property>
  <property fmtid="{D5CDD505-2E9C-101B-9397-08002B2CF9AE}" pid="5" name="_AuthorEmailDisplayName">
    <vt:lpwstr>Victor Peters Carrera (Vialidad)</vt:lpwstr>
  </property>
  <property fmtid="{D5CDD505-2E9C-101B-9397-08002B2CF9AE}" pid="6" name="Subject">
    <vt:lpwstr/>
  </property>
  <property fmtid="{D5CDD505-2E9C-101B-9397-08002B2CF9AE}" pid="7" name="Keywords">
    <vt:lpwstr/>
  </property>
  <property fmtid="{D5CDD505-2E9C-101B-9397-08002B2CF9AE}" pid="8" name="_Author">
    <vt:lpwstr>Direccion de Vialidad MOP</vt:lpwstr>
  </property>
  <property fmtid="{D5CDD505-2E9C-101B-9397-08002B2CF9AE}" pid="9" name="_Category">
    <vt:lpwstr/>
  </property>
  <property fmtid="{D5CDD505-2E9C-101B-9397-08002B2CF9AE}" pid="10" name="Categories">
    <vt:lpwstr/>
  </property>
  <property fmtid="{D5CDD505-2E9C-101B-9397-08002B2CF9AE}" pid="11" name="Approval Level">
    <vt:lpwstr/>
  </property>
  <property fmtid="{D5CDD505-2E9C-101B-9397-08002B2CF9AE}" pid="12" name="_Comments">
    <vt:lpwstr/>
  </property>
  <property fmtid="{D5CDD505-2E9C-101B-9397-08002B2CF9AE}" pid="13" name="Assigned To">
    <vt:lpwstr/>
  </property>
  <property fmtid="{D5CDD505-2E9C-101B-9397-08002B2CF9AE}" pid="14" name="Order">
    <vt:lpwstr>3600.00000000000</vt:lpwstr>
  </property>
  <property fmtid="{D5CDD505-2E9C-101B-9397-08002B2CF9AE}" pid="15" name="Año">
    <vt:lpwstr>2009</vt:lpwstr>
  </property>
  <property fmtid="{D5CDD505-2E9C-101B-9397-08002B2CF9AE}" pid="16" name="Mes">
    <vt:lpwstr>Octubre</vt:lpwstr>
  </property>
  <property fmtid="{D5CDD505-2E9C-101B-9397-08002B2CF9AE}" pid="17" name="ContentType">
    <vt:lpwstr>Documento</vt:lpwstr>
  </property>
  <property fmtid="{D5CDD505-2E9C-101B-9397-08002B2CF9AE}" pid="18" name="URL Documento">
    <vt:lpwstr>/PasadasVehiculares/Vehic-octubre-09.xls</vt:lpwstr>
  </property>
  <property fmtid="{D5CDD505-2E9C-101B-9397-08002B2CF9AE}" pid="19" name="N_Mes">
    <vt:lpwstr>10.0000000000000</vt:lpwstr>
  </property>
</Properties>
</file>