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mayo-12" sheetId="1" r:id="rId1"/>
    <sheet name="cor-mayo-12" sheetId="2" r:id="rId2"/>
    <sheet name="las-raices-mayo-12" sheetId="3" r:id="rId3"/>
    <sheet name="cris-mayo-12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<sst xmlns="http://schemas.openxmlformats.org/spreadsheetml/2006/main" count="245" uniqueCount="67">
  <si>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</si>
  <si>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</si>
  <si>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</si>
  <si>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</si>
  <si>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</si>
  <si>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</si>
  <si>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</si>
  <si>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</si>
  <si>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</si>
  <si>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</si>
  <si>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</si>
  <si>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</si>
  <si>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</si>
  <si>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</si>
  <si>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</si>
  <si>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</si>
  <si>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</si>
  <si>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</si>
  <si>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</si>
  <si>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</si>
  <si>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</si>
  <si>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</si>
  <si>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</si>
  <si>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</si>
  <si>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</si>
  <si>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</si>
  <si>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</si>
  <si>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</si>
  <si>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</si>
  <si>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</si>
  <si>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</si>
  <si>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</si>
  <si>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</si>
  <si>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</si>
  <si>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</si>
  <si>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</si>
  <si>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</si>
  <si>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</si>
  <si>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</si>
  <si>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</si>
  <si>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</si>
  <si>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</si>
  <si>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</si>
  <si>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</si>
  <si>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</si>
  <si>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</si>
  <si>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</si>
  <si>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</si>
  <si>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</si>
  <si>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</si>
  <si>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</si>
  <si>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</si>
  <si>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</si>
  <si>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</si>
  <si>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</si>
  <si>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</si>
  <si>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</si>
  <si>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</si>
  <si>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</si>
  <si>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</si>
  <si>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</si>
  <si>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</si>
  <si>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</si>
  <si>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</si>
  <si>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MAYO</t>
  </si>
  <si>
    <t>NOTA:   Esta plaza cobra el importe del peaje en sentido   Oste.</t>
  </si>
  <si>
    <t xml:space="preserve"> - Cerrado por nevadas  26 y 27 de Mayo.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</si>
</sst>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8492</v>
      </c>
      <c r="C15" s="9">
        <v>17</v>
      </c>
      <c r="D15" s="9">
        <v>4</v>
      </c>
      <c r="E15" s="9">
        <v>257</v>
      </c>
      <c r="F15" s="9">
        <v>70</v>
      </c>
      <c r="G15" s="9">
        <v>41</v>
      </c>
      <c r="H15" s="9">
        <v>346</v>
      </c>
      <c r="I15" s="9">
        <v>333</v>
      </c>
      <c r="J15" s="9">
        <v>131</v>
      </c>
      <c r="K15" s="9">
        <v>56</v>
      </c>
      <c r="L15" s="10">
        <f>SUM(B15:K15)</f>
        <v>9747</v>
      </c>
    </row>
    <row r="16" spans="1:12" ht="12.75">
      <c r="A16" s="20" t="s">
        <v>25</v>
      </c>
      <c r="B16" s="9">
        <v>5302</v>
      </c>
      <c r="C16" s="9">
        <v>13</v>
      </c>
      <c r="D16" s="9">
        <v>1</v>
      </c>
      <c r="E16" s="9">
        <v>657</v>
      </c>
      <c r="F16" s="9">
        <v>211</v>
      </c>
      <c r="G16" s="9">
        <v>291</v>
      </c>
      <c r="H16" s="9">
        <v>416</v>
      </c>
      <c r="I16" s="9">
        <v>1372</v>
      </c>
      <c r="J16" s="9">
        <v>306</v>
      </c>
      <c r="K16" s="9">
        <v>26</v>
      </c>
      <c r="L16" s="10">
        <f>SUM(B16:K16)</f>
        <v>8595</v>
      </c>
    </row>
    <row r="17" spans="1:12" ht="12.75">
      <c r="A17" s="20" t="s">
        <v>26</v>
      </c>
      <c r="B17" s="9">
        <v>5184</v>
      </c>
      <c r="C17" s="9">
        <v>18</v>
      </c>
      <c r="D17" s="9">
        <v>2</v>
      </c>
      <c r="E17" s="9">
        <v>718</v>
      </c>
      <c r="F17" s="9">
        <v>199</v>
      </c>
      <c r="G17" s="9">
        <v>282</v>
      </c>
      <c r="H17" s="9">
        <v>393</v>
      </c>
      <c r="I17" s="9">
        <v>1696</v>
      </c>
      <c r="J17" s="9">
        <v>308</v>
      </c>
      <c r="K17" s="9">
        <v>21</v>
      </c>
      <c r="L17" s="10">
        <f aca="true" t="shared" si="0" ref="L17:L45">SUM(B17:K17)</f>
        <v>8821</v>
      </c>
    </row>
    <row r="18" spans="1:12" ht="12.75">
      <c r="A18" s="20" t="s">
        <v>27</v>
      </c>
      <c r="B18" s="9">
        <v>6052</v>
      </c>
      <c r="C18" s="9">
        <v>16</v>
      </c>
      <c r="D18" s="9">
        <v>2</v>
      </c>
      <c r="E18" s="9">
        <v>836</v>
      </c>
      <c r="F18" s="9">
        <v>225</v>
      </c>
      <c r="G18" s="9">
        <v>306</v>
      </c>
      <c r="H18" s="9">
        <v>429</v>
      </c>
      <c r="I18" s="9">
        <v>1653</v>
      </c>
      <c r="J18" s="9">
        <v>309</v>
      </c>
      <c r="K18" s="9">
        <v>24</v>
      </c>
      <c r="L18" s="10">
        <f t="shared" si="0"/>
        <v>9852</v>
      </c>
    </row>
    <row r="19" spans="1:12" ht="12.75">
      <c r="A19" s="20" t="s">
        <v>28</v>
      </c>
      <c r="B19" s="9">
        <v>6596</v>
      </c>
      <c r="C19" s="9">
        <v>20</v>
      </c>
      <c r="D19" s="9">
        <v>0</v>
      </c>
      <c r="E19" s="9">
        <v>570</v>
      </c>
      <c r="F19" s="9">
        <v>155</v>
      </c>
      <c r="G19" s="9">
        <v>198</v>
      </c>
      <c r="H19" s="9">
        <v>379</v>
      </c>
      <c r="I19" s="9">
        <v>1137</v>
      </c>
      <c r="J19" s="9">
        <v>152</v>
      </c>
      <c r="K19" s="9">
        <v>37</v>
      </c>
      <c r="L19" s="10">
        <f t="shared" si="0"/>
        <v>9244</v>
      </c>
    </row>
    <row r="20" spans="1:12" ht="12.75">
      <c r="A20" s="20" t="s">
        <v>29</v>
      </c>
      <c r="B20" s="9">
        <v>5908</v>
      </c>
      <c r="C20" s="9">
        <v>9</v>
      </c>
      <c r="D20" s="9">
        <v>0</v>
      </c>
      <c r="E20" s="9">
        <v>214</v>
      </c>
      <c r="F20" s="9">
        <v>49</v>
      </c>
      <c r="G20" s="9">
        <v>21</v>
      </c>
      <c r="H20" s="9">
        <v>370</v>
      </c>
      <c r="I20" s="9">
        <v>271</v>
      </c>
      <c r="J20" s="9">
        <v>56</v>
      </c>
      <c r="K20" s="9">
        <v>4</v>
      </c>
      <c r="L20" s="10">
        <f t="shared" si="0"/>
        <v>6902</v>
      </c>
    </row>
    <row r="21" spans="1:12" ht="12.75">
      <c r="A21" s="20" t="s">
        <v>30</v>
      </c>
      <c r="B21" s="9">
        <v>4938</v>
      </c>
      <c r="C21" s="9">
        <v>11</v>
      </c>
      <c r="D21" s="9">
        <v>3</v>
      </c>
      <c r="E21" s="9">
        <v>603</v>
      </c>
      <c r="F21" s="9">
        <v>155</v>
      </c>
      <c r="G21" s="9">
        <v>207</v>
      </c>
      <c r="H21" s="9">
        <v>410</v>
      </c>
      <c r="I21" s="9">
        <v>1472</v>
      </c>
      <c r="J21" s="9">
        <v>205</v>
      </c>
      <c r="K21" s="9">
        <v>21</v>
      </c>
      <c r="L21" s="10">
        <f t="shared" si="0"/>
        <v>8025</v>
      </c>
    </row>
    <row r="22" spans="1:12" ht="12.75">
      <c r="A22" s="20" t="s">
        <v>31</v>
      </c>
      <c r="B22" s="9">
        <v>4951</v>
      </c>
      <c r="C22" s="9">
        <v>10</v>
      </c>
      <c r="D22" s="9">
        <v>2</v>
      </c>
      <c r="E22" s="9">
        <v>656</v>
      </c>
      <c r="F22" s="9">
        <v>219</v>
      </c>
      <c r="G22" s="9">
        <v>241</v>
      </c>
      <c r="H22" s="9">
        <v>381</v>
      </c>
      <c r="I22" s="9">
        <v>1543</v>
      </c>
      <c r="J22" s="9">
        <v>322</v>
      </c>
      <c r="K22" s="9">
        <v>26</v>
      </c>
      <c r="L22" s="10">
        <f t="shared" si="0"/>
        <v>8351</v>
      </c>
    </row>
    <row r="23" spans="1:12" ht="12.75">
      <c r="A23" s="20" t="s">
        <v>32</v>
      </c>
      <c r="B23" s="9">
        <v>4867</v>
      </c>
      <c r="C23" s="9">
        <v>18</v>
      </c>
      <c r="D23" s="9">
        <v>0</v>
      </c>
      <c r="E23" s="9">
        <v>779</v>
      </c>
      <c r="F23" s="9">
        <v>182</v>
      </c>
      <c r="G23" s="9">
        <v>260</v>
      </c>
      <c r="H23" s="9">
        <v>394</v>
      </c>
      <c r="I23" s="9">
        <v>1573</v>
      </c>
      <c r="J23" s="9">
        <v>369</v>
      </c>
      <c r="K23" s="9">
        <v>22</v>
      </c>
      <c r="L23" s="10">
        <f t="shared" si="0"/>
        <v>8464</v>
      </c>
    </row>
    <row r="24" spans="1:12" ht="12.75">
      <c r="A24" s="20" t="s">
        <v>33</v>
      </c>
      <c r="B24" s="9">
        <v>5260</v>
      </c>
      <c r="C24" s="9">
        <v>6</v>
      </c>
      <c r="D24" s="9">
        <v>1</v>
      </c>
      <c r="E24" s="9">
        <v>725</v>
      </c>
      <c r="F24" s="9">
        <v>228</v>
      </c>
      <c r="G24" s="9">
        <v>228</v>
      </c>
      <c r="H24" s="9">
        <v>391</v>
      </c>
      <c r="I24" s="9">
        <v>1793</v>
      </c>
      <c r="J24" s="9">
        <v>294</v>
      </c>
      <c r="K24" s="9">
        <v>20</v>
      </c>
      <c r="L24" s="10">
        <f t="shared" si="0"/>
        <v>8946</v>
      </c>
    </row>
    <row r="25" spans="1:12" ht="12.75">
      <c r="A25" s="20" t="s">
        <v>34</v>
      </c>
      <c r="B25" s="9">
        <v>6427</v>
      </c>
      <c r="C25" s="9">
        <v>8</v>
      </c>
      <c r="D25" s="9">
        <v>1</v>
      </c>
      <c r="E25" s="9">
        <v>763</v>
      </c>
      <c r="F25" s="9">
        <v>207</v>
      </c>
      <c r="G25" s="9">
        <v>247</v>
      </c>
      <c r="H25" s="9">
        <v>436</v>
      </c>
      <c r="I25" s="9">
        <v>1780</v>
      </c>
      <c r="J25" s="9">
        <v>283</v>
      </c>
      <c r="K25" s="9">
        <v>22</v>
      </c>
      <c r="L25" s="10">
        <f t="shared" si="0"/>
        <v>10174</v>
      </c>
    </row>
    <row r="26" spans="1:12" ht="12.75">
      <c r="A26" s="20" t="s">
        <v>35</v>
      </c>
      <c r="B26" s="9">
        <v>7241</v>
      </c>
      <c r="C26" s="9">
        <v>25</v>
      </c>
      <c r="D26" s="9">
        <v>1</v>
      </c>
      <c r="E26" s="9">
        <v>517</v>
      </c>
      <c r="F26" s="9">
        <v>151</v>
      </c>
      <c r="G26" s="9">
        <v>212</v>
      </c>
      <c r="H26" s="9">
        <v>396</v>
      </c>
      <c r="I26" s="9">
        <v>1030</v>
      </c>
      <c r="J26" s="9">
        <v>228</v>
      </c>
      <c r="K26" s="9">
        <v>93</v>
      </c>
      <c r="L26" s="10">
        <f t="shared" si="0"/>
        <v>9894</v>
      </c>
    </row>
    <row r="27" spans="1:12" ht="12.75">
      <c r="A27" s="20" t="s">
        <v>36</v>
      </c>
      <c r="B27" s="9">
        <v>7992</v>
      </c>
      <c r="C27" s="9">
        <v>14</v>
      </c>
      <c r="D27" s="9">
        <v>0</v>
      </c>
      <c r="E27" s="9">
        <v>197</v>
      </c>
      <c r="F27" s="9">
        <v>55</v>
      </c>
      <c r="G27" s="9">
        <v>23</v>
      </c>
      <c r="H27" s="9">
        <v>310</v>
      </c>
      <c r="I27" s="9">
        <v>192</v>
      </c>
      <c r="J27" s="9">
        <v>47</v>
      </c>
      <c r="K27" s="9">
        <v>44</v>
      </c>
      <c r="L27" s="10">
        <f t="shared" si="0"/>
        <v>8874</v>
      </c>
    </row>
    <row r="28" spans="1:12" ht="12.75">
      <c r="A28" s="20" t="s">
        <v>37</v>
      </c>
      <c r="B28" s="9">
        <v>5257</v>
      </c>
      <c r="C28" s="9">
        <v>5</v>
      </c>
      <c r="D28" s="9">
        <v>1</v>
      </c>
      <c r="E28" s="9">
        <v>660</v>
      </c>
      <c r="F28" s="9">
        <v>203</v>
      </c>
      <c r="G28" s="9">
        <v>243</v>
      </c>
      <c r="H28" s="9">
        <v>407</v>
      </c>
      <c r="I28" s="9">
        <v>1524</v>
      </c>
      <c r="J28" s="9">
        <v>176</v>
      </c>
      <c r="K28" s="9">
        <v>30</v>
      </c>
      <c r="L28" s="10">
        <f t="shared" si="0"/>
        <v>8506</v>
      </c>
    </row>
    <row r="29" spans="1:12" ht="12.75">
      <c r="A29" s="20" t="s">
        <v>38</v>
      </c>
      <c r="B29" s="9">
        <v>4741</v>
      </c>
      <c r="C29" s="9">
        <v>10</v>
      </c>
      <c r="D29" s="9">
        <v>1</v>
      </c>
      <c r="E29" s="9">
        <v>656</v>
      </c>
      <c r="F29" s="9">
        <v>197</v>
      </c>
      <c r="G29" s="9">
        <v>302</v>
      </c>
      <c r="H29" s="9">
        <v>352</v>
      </c>
      <c r="I29" s="9">
        <v>1505</v>
      </c>
      <c r="J29" s="9">
        <v>315</v>
      </c>
      <c r="K29" s="9">
        <v>10</v>
      </c>
      <c r="L29" s="10">
        <f t="shared" si="0"/>
        <v>8089</v>
      </c>
    </row>
    <row r="30" spans="1:12" ht="12.75">
      <c r="A30" s="20" t="s">
        <v>39</v>
      </c>
      <c r="B30" s="9">
        <v>4683</v>
      </c>
      <c r="C30" s="9">
        <v>8</v>
      </c>
      <c r="D30" s="9">
        <v>2</v>
      </c>
      <c r="E30" s="9">
        <v>667</v>
      </c>
      <c r="F30" s="9">
        <v>184</v>
      </c>
      <c r="G30" s="9">
        <v>304</v>
      </c>
      <c r="H30" s="9">
        <v>371</v>
      </c>
      <c r="I30" s="9">
        <v>1630</v>
      </c>
      <c r="J30" s="9">
        <v>297</v>
      </c>
      <c r="K30" s="9">
        <v>10</v>
      </c>
      <c r="L30" s="10">
        <f t="shared" si="0"/>
        <v>8156</v>
      </c>
    </row>
    <row r="31" spans="1:12" ht="12.75">
      <c r="A31" s="20" t="s">
        <v>40</v>
      </c>
      <c r="B31" s="9">
        <v>4922</v>
      </c>
      <c r="C31" s="9">
        <v>5</v>
      </c>
      <c r="D31" s="9">
        <v>1</v>
      </c>
      <c r="E31" s="9">
        <v>658</v>
      </c>
      <c r="F31" s="9">
        <v>192</v>
      </c>
      <c r="G31" s="9">
        <v>252</v>
      </c>
      <c r="H31" s="9">
        <v>369</v>
      </c>
      <c r="I31" s="9">
        <v>1583</v>
      </c>
      <c r="J31" s="9">
        <v>273</v>
      </c>
      <c r="K31" s="9">
        <v>12</v>
      </c>
      <c r="L31" s="10">
        <f t="shared" si="0"/>
        <v>8267</v>
      </c>
    </row>
    <row r="32" spans="1:12" ht="12.75">
      <c r="A32" s="20" t="s">
        <v>41</v>
      </c>
      <c r="B32" s="9">
        <v>7275</v>
      </c>
      <c r="C32" s="9">
        <v>14</v>
      </c>
      <c r="D32" s="9">
        <v>2</v>
      </c>
      <c r="E32" s="9">
        <v>741</v>
      </c>
      <c r="F32" s="9">
        <v>203</v>
      </c>
      <c r="G32" s="9">
        <v>267</v>
      </c>
      <c r="H32" s="9">
        <v>463</v>
      </c>
      <c r="I32" s="9">
        <v>1558</v>
      </c>
      <c r="J32" s="9">
        <v>321</v>
      </c>
      <c r="K32" s="9">
        <v>18</v>
      </c>
      <c r="L32" s="10">
        <f t="shared" si="0"/>
        <v>10862</v>
      </c>
    </row>
    <row r="33" spans="1:12" ht="12.75">
      <c r="A33" s="20" t="s">
        <v>42</v>
      </c>
      <c r="B33" s="9">
        <v>8166</v>
      </c>
      <c r="C33" s="9">
        <v>20</v>
      </c>
      <c r="D33" s="9">
        <v>1</v>
      </c>
      <c r="E33" s="9">
        <v>548</v>
      </c>
      <c r="F33" s="9">
        <v>161</v>
      </c>
      <c r="G33" s="9">
        <v>227</v>
      </c>
      <c r="H33" s="9">
        <v>391</v>
      </c>
      <c r="I33" s="9">
        <v>1064</v>
      </c>
      <c r="J33" s="9">
        <v>173</v>
      </c>
      <c r="K33" s="9">
        <v>9</v>
      </c>
      <c r="L33" s="10">
        <f t="shared" si="0"/>
        <v>10760</v>
      </c>
    </row>
    <row r="34" spans="1:12" ht="12.75">
      <c r="A34" s="20" t="s">
        <v>43</v>
      </c>
      <c r="B34" s="9">
        <v>7065</v>
      </c>
      <c r="C34" s="9">
        <v>17</v>
      </c>
      <c r="D34" s="9">
        <v>0</v>
      </c>
      <c r="E34" s="9">
        <v>149</v>
      </c>
      <c r="F34" s="9">
        <v>25</v>
      </c>
      <c r="G34" s="9">
        <v>9</v>
      </c>
      <c r="H34" s="9">
        <v>252</v>
      </c>
      <c r="I34" s="9">
        <v>129</v>
      </c>
      <c r="J34" s="9">
        <v>22</v>
      </c>
      <c r="K34" s="9">
        <v>148</v>
      </c>
      <c r="L34" s="10">
        <f t="shared" si="0"/>
        <v>7816</v>
      </c>
    </row>
    <row r="35" spans="1:12" ht="12.75">
      <c r="A35" s="20" t="s">
        <v>44</v>
      </c>
      <c r="B35" s="9">
        <v>9662</v>
      </c>
      <c r="C35" s="9">
        <v>37</v>
      </c>
      <c r="D35" s="9">
        <v>0</v>
      </c>
      <c r="E35" s="9">
        <v>274</v>
      </c>
      <c r="F35" s="9">
        <v>63</v>
      </c>
      <c r="G35" s="9">
        <v>53</v>
      </c>
      <c r="H35" s="9">
        <v>377</v>
      </c>
      <c r="I35" s="9">
        <v>284</v>
      </c>
      <c r="J35" s="9">
        <v>113</v>
      </c>
      <c r="K35" s="9">
        <v>175</v>
      </c>
      <c r="L35" s="10">
        <f t="shared" si="0"/>
        <v>11038</v>
      </c>
    </row>
    <row r="36" spans="1:12" ht="12.75">
      <c r="A36" s="20" t="s">
        <v>45</v>
      </c>
      <c r="B36" s="9">
        <v>5513</v>
      </c>
      <c r="C36" s="9">
        <v>5</v>
      </c>
      <c r="D36" s="9">
        <v>2</v>
      </c>
      <c r="E36" s="9">
        <v>566</v>
      </c>
      <c r="F36" s="9">
        <v>175</v>
      </c>
      <c r="G36" s="9">
        <v>178</v>
      </c>
      <c r="H36" s="9">
        <v>408</v>
      </c>
      <c r="I36" s="9">
        <v>1484</v>
      </c>
      <c r="J36" s="9">
        <v>223</v>
      </c>
      <c r="K36" s="9">
        <v>18</v>
      </c>
      <c r="L36" s="10">
        <f t="shared" si="0"/>
        <v>8572</v>
      </c>
    </row>
    <row r="37" spans="1:12" ht="12.75">
      <c r="A37" s="20" t="s">
        <v>46</v>
      </c>
      <c r="B37" s="9">
        <v>5147</v>
      </c>
      <c r="C37" s="9">
        <v>13</v>
      </c>
      <c r="D37" s="9">
        <v>0</v>
      </c>
      <c r="E37" s="9">
        <v>735</v>
      </c>
      <c r="F37" s="9">
        <v>208</v>
      </c>
      <c r="G37" s="9">
        <v>314</v>
      </c>
      <c r="H37" s="9">
        <v>391</v>
      </c>
      <c r="I37" s="9">
        <v>1608</v>
      </c>
      <c r="J37" s="9">
        <v>297</v>
      </c>
      <c r="K37" s="9">
        <v>20</v>
      </c>
      <c r="L37" s="10">
        <f t="shared" si="0"/>
        <v>8733</v>
      </c>
    </row>
    <row r="38" spans="1:12" ht="12.75">
      <c r="A38" s="20" t="s">
        <v>47</v>
      </c>
      <c r="B38" s="9">
        <v>5164</v>
      </c>
      <c r="C38" s="9">
        <v>16</v>
      </c>
      <c r="D38" s="9">
        <v>2</v>
      </c>
      <c r="E38" s="9">
        <v>740</v>
      </c>
      <c r="F38" s="9">
        <v>217</v>
      </c>
      <c r="G38" s="9">
        <v>339</v>
      </c>
      <c r="H38" s="9">
        <v>382</v>
      </c>
      <c r="I38" s="9">
        <v>1721</v>
      </c>
      <c r="J38" s="9">
        <v>385</v>
      </c>
      <c r="K38" s="9">
        <v>7</v>
      </c>
      <c r="L38" s="10">
        <f t="shared" si="0"/>
        <v>8973</v>
      </c>
    </row>
    <row r="39" spans="1:12" ht="12.75">
      <c r="A39" s="20" t="s">
        <v>48</v>
      </c>
      <c r="B39" s="9">
        <v>6132</v>
      </c>
      <c r="C39" s="9">
        <v>9</v>
      </c>
      <c r="D39" s="9">
        <v>2</v>
      </c>
      <c r="E39" s="9">
        <v>769</v>
      </c>
      <c r="F39" s="9">
        <v>186</v>
      </c>
      <c r="G39" s="9">
        <v>309</v>
      </c>
      <c r="H39" s="9">
        <v>438</v>
      </c>
      <c r="I39" s="9">
        <v>1673</v>
      </c>
      <c r="J39" s="9">
        <v>294</v>
      </c>
      <c r="K39" s="9">
        <v>16</v>
      </c>
      <c r="L39" s="10">
        <f t="shared" si="0"/>
        <v>9828</v>
      </c>
    </row>
    <row r="40" spans="1:12" ht="12.75">
      <c r="A40" s="20" t="s">
        <v>49</v>
      </c>
      <c r="B40" s="9">
        <v>4241</v>
      </c>
      <c r="C40" s="9">
        <v>7</v>
      </c>
      <c r="D40" s="9">
        <v>0</v>
      </c>
      <c r="E40" s="9">
        <v>363</v>
      </c>
      <c r="F40" s="9">
        <v>140</v>
      </c>
      <c r="G40" s="9">
        <v>166</v>
      </c>
      <c r="H40" s="9">
        <v>353</v>
      </c>
      <c r="I40" s="9">
        <v>888</v>
      </c>
      <c r="J40" s="9">
        <v>222</v>
      </c>
      <c r="K40" s="9">
        <v>4</v>
      </c>
      <c r="L40" s="10">
        <f t="shared" si="0"/>
        <v>6384</v>
      </c>
    </row>
    <row r="41" spans="1:12" ht="12.75">
      <c r="A41" s="20" t="s">
        <v>50</v>
      </c>
      <c r="B41" s="9">
        <v>4867</v>
      </c>
      <c r="C41" s="9">
        <v>3</v>
      </c>
      <c r="D41" s="9">
        <v>0</v>
      </c>
      <c r="E41" s="9">
        <v>106</v>
      </c>
      <c r="F41" s="9">
        <v>34</v>
      </c>
      <c r="G41" s="9">
        <v>27</v>
      </c>
      <c r="H41" s="9">
        <v>293</v>
      </c>
      <c r="I41" s="9">
        <v>213</v>
      </c>
      <c r="J41" s="9">
        <v>51</v>
      </c>
      <c r="K41" s="9">
        <v>7</v>
      </c>
      <c r="L41" s="10">
        <f t="shared" si="0"/>
        <v>5601</v>
      </c>
    </row>
    <row r="42" spans="1:12" ht="12.75">
      <c r="A42" s="20" t="s">
        <v>51</v>
      </c>
      <c r="B42" s="9">
        <v>4357</v>
      </c>
      <c r="C42" s="9">
        <v>3</v>
      </c>
      <c r="D42" s="9">
        <v>1</v>
      </c>
      <c r="E42" s="9">
        <v>423</v>
      </c>
      <c r="F42" s="9">
        <v>156</v>
      </c>
      <c r="G42" s="9">
        <v>158</v>
      </c>
      <c r="H42" s="9">
        <v>369</v>
      </c>
      <c r="I42" s="9">
        <v>1321</v>
      </c>
      <c r="J42" s="9">
        <v>177</v>
      </c>
      <c r="K42" s="9">
        <v>4</v>
      </c>
      <c r="L42" s="10">
        <f t="shared" si="0"/>
        <v>6969</v>
      </c>
    </row>
    <row r="43" spans="1:12" ht="12.75">
      <c r="A43" s="20" t="s">
        <v>52</v>
      </c>
      <c r="B43" s="9">
        <v>4738</v>
      </c>
      <c r="C43" s="9">
        <v>4</v>
      </c>
      <c r="D43" s="9">
        <v>0</v>
      </c>
      <c r="E43" s="9">
        <v>640</v>
      </c>
      <c r="F43" s="9">
        <v>182</v>
      </c>
      <c r="G43" s="9">
        <v>254</v>
      </c>
      <c r="H43" s="9">
        <v>381</v>
      </c>
      <c r="I43" s="9">
        <v>1480</v>
      </c>
      <c r="J43" s="9">
        <v>290</v>
      </c>
      <c r="K43" s="9">
        <v>10</v>
      </c>
      <c r="L43" s="10">
        <f t="shared" si="0"/>
        <v>7979</v>
      </c>
    </row>
    <row r="44" spans="1:12" ht="12.75">
      <c r="A44" s="20" t="s">
        <v>53</v>
      </c>
      <c r="B44" s="9">
        <v>5003</v>
      </c>
      <c r="C44" s="9">
        <v>5</v>
      </c>
      <c r="D44" s="9">
        <v>0</v>
      </c>
      <c r="E44" s="9">
        <v>678</v>
      </c>
      <c r="F44" s="9">
        <v>185</v>
      </c>
      <c r="G44" s="9">
        <v>264</v>
      </c>
      <c r="H44" s="9">
        <v>378</v>
      </c>
      <c r="I44" s="9">
        <v>1464</v>
      </c>
      <c r="J44" s="9">
        <v>313</v>
      </c>
      <c r="K44" s="9">
        <v>14</v>
      </c>
      <c r="L44" s="10">
        <f t="shared" si="0"/>
        <v>8304</v>
      </c>
    </row>
    <row r="45" spans="1:12" ht="13.5" thickBot="1">
      <c r="A45" s="20" t="s">
        <v>54</v>
      </c>
      <c r="B45" s="9">
        <v>5324</v>
      </c>
      <c r="C45" s="9">
        <v>11</v>
      </c>
      <c r="D45" s="9">
        <v>2</v>
      </c>
      <c r="E45" s="9">
        <v>720</v>
      </c>
      <c r="F45" s="9">
        <v>197</v>
      </c>
      <c r="G45" s="9">
        <v>294</v>
      </c>
      <c r="H45" s="9">
        <v>388</v>
      </c>
      <c r="I45" s="9">
        <v>1580</v>
      </c>
      <c r="J45" s="9">
        <v>267</v>
      </c>
      <c r="K45" s="9">
        <v>19</v>
      </c>
      <c r="L45" s="10">
        <f t="shared" si="0"/>
        <v>8802</v>
      </c>
    </row>
    <row r="46" spans="1:12" ht="12.75">
      <c r="A46" s="21" t="s">
        <v>19</v>
      </c>
      <c r="B46" s="11">
        <f aca="true" t="shared" si="1" ref="B46:J46">SUM(B15:B45)</f>
        <v>181467</v>
      </c>
      <c r="C46" s="11">
        <f t="shared" si="1"/>
        <v>377</v>
      </c>
      <c r="D46" s="11">
        <f t="shared" si="1"/>
        <v>34</v>
      </c>
      <c r="E46" s="11">
        <f t="shared" si="1"/>
        <v>17585</v>
      </c>
      <c r="F46" s="11">
        <f t="shared" si="1"/>
        <v>5014</v>
      </c>
      <c r="G46" s="11">
        <f t="shared" si="1"/>
        <v>6517</v>
      </c>
      <c r="H46" s="11">
        <f t="shared" si="1"/>
        <v>11814</v>
      </c>
      <c r="I46" s="11">
        <f t="shared" si="1"/>
        <v>38554</v>
      </c>
      <c r="J46" s="11">
        <f t="shared" si="1"/>
        <v>7219</v>
      </c>
      <c r="K46" s="11">
        <f>SUM(K15:K45)</f>
        <v>947</v>
      </c>
      <c r="L46" s="12">
        <f>SUM(L15:L45)</f>
        <v>269528</v>
      </c>
    </row>
    <row r="47" spans="1:12" ht="13.5" thickBot="1">
      <c r="A47" s="22" t="s">
        <v>55</v>
      </c>
      <c r="B47" s="13">
        <f aca="true" t="shared" si="2" ref="B47:K47">(B46/$M13)</f>
        <v>5853.774193548387</v>
      </c>
      <c r="C47" s="13">
        <f t="shared" si="2"/>
        <v>12.161290322580646</v>
      </c>
      <c r="D47" s="13">
        <f t="shared" si="2"/>
        <v>1.096774193548387</v>
      </c>
      <c r="E47" s="13">
        <f t="shared" si="2"/>
        <v>567.258064516129</v>
      </c>
      <c r="F47" s="13">
        <f t="shared" si="2"/>
        <v>161.74193548387098</v>
      </c>
      <c r="G47" s="13">
        <f t="shared" si="2"/>
        <v>210.2258064516129</v>
      </c>
      <c r="H47" s="13">
        <f t="shared" si="2"/>
        <v>381.0967741935484</v>
      </c>
      <c r="I47" s="13">
        <f t="shared" si="2"/>
        <v>1243.6774193548388</v>
      </c>
      <c r="J47" s="13">
        <f t="shared" si="2"/>
        <v>232.8709677419355</v>
      </c>
      <c r="K47" s="13">
        <f t="shared" si="2"/>
        <v>30.548387096774192</v>
      </c>
      <c r="L47" s="14">
        <f>SUM(B47:K47)</f>
        <v>8694.451612903225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3033</v>
      </c>
      <c r="C15" s="9">
        <v>5</v>
      </c>
      <c r="D15" s="9">
        <v>0</v>
      </c>
      <c r="E15" s="9">
        <v>100</v>
      </c>
      <c r="F15" s="9">
        <v>35</v>
      </c>
      <c r="G15" s="9">
        <v>12</v>
      </c>
      <c r="H15" s="9">
        <v>283</v>
      </c>
      <c r="I15" s="9">
        <v>155</v>
      </c>
      <c r="J15" s="9">
        <v>25</v>
      </c>
      <c r="K15" s="9">
        <v>28</v>
      </c>
      <c r="L15" s="10">
        <f>SUM(B15:K15)</f>
        <v>3676</v>
      </c>
    </row>
    <row r="16" spans="1:12" ht="12.75">
      <c r="A16" s="20" t="s">
        <v>25</v>
      </c>
      <c r="B16" s="9">
        <v>6298</v>
      </c>
      <c r="C16" s="9">
        <v>2</v>
      </c>
      <c r="D16" s="9">
        <v>4</v>
      </c>
      <c r="E16" s="9">
        <v>503</v>
      </c>
      <c r="F16" s="9">
        <v>175</v>
      </c>
      <c r="G16" s="9">
        <v>192</v>
      </c>
      <c r="H16" s="9">
        <v>517</v>
      </c>
      <c r="I16" s="9">
        <v>844</v>
      </c>
      <c r="J16" s="9">
        <v>121</v>
      </c>
      <c r="K16" s="9">
        <v>29</v>
      </c>
      <c r="L16" s="10">
        <f>SUM(B16:K16)</f>
        <v>8685</v>
      </c>
    </row>
    <row r="17" spans="1:12" ht="12.75">
      <c r="A17" s="20" t="s">
        <v>26</v>
      </c>
      <c r="B17" s="9">
        <v>6206</v>
      </c>
      <c r="C17" s="9">
        <v>4</v>
      </c>
      <c r="D17" s="9">
        <v>5</v>
      </c>
      <c r="E17" s="9">
        <v>669</v>
      </c>
      <c r="F17" s="9">
        <v>149</v>
      </c>
      <c r="G17" s="9">
        <v>239</v>
      </c>
      <c r="H17" s="9">
        <v>490</v>
      </c>
      <c r="I17" s="9">
        <v>888</v>
      </c>
      <c r="J17" s="9">
        <v>124</v>
      </c>
      <c r="K17" s="9">
        <v>38</v>
      </c>
      <c r="L17" s="10">
        <f aca="true" t="shared" si="0" ref="L17:L45">SUM(B17:K17)</f>
        <v>8812</v>
      </c>
    </row>
    <row r="18" spans="1:12" ht="12.75">
      <c r="A18" s="20" t="s">
        <v>27</v>
      </c>
      <c r="B18" s="9">
        <v>6701</v>
      </c>
      <c r="C18" s="9">
        <v>2</v>
      </c>
      <c r="D18" s="9">
        <v>4</v>
      </c>
      <c r="E18" s="9">
        <v>694</v>
      </c>
      <c r="F18" s="9">
        <v>167</v>
      </c>
      <c r="G18" s="9">
        <v>173</v>
      </c>
      <c r="H18" s="9">
        <v>508</v>
      </c>
      <c r="I18" s="9">
        <v>1253</v>
      </c>
      <c r="J18" s="9">
        <v>169</v>
      </c>
      <c r="K18" s="9">
        <v>47</v>
      </c>
      <c r="L18" s="10">
        <f t="shared" si="0"/>
        <v>9718</v>
      </c>
    </row>
    <row r="19" spans="1:12" ht="12.75">
      <c r="A19" s="20" t="s">
        <v>28</v>
      </c>
      <c r="B19" s="9">
        <v>4064</v>
      </c>
      <c r="C19" s="9">
        <v>4</v>
      </c>
      <c r="D19" s="9">
        <v>1</v>
      </c>
      <c r="E19" s="9">
        <v>355</v>
      </c>
      <c r="F19" s="9">
        <v>98</v>
      </c>
      <c r="G19" s="9">
        <v>212</v>
      </c>
      <c r="H19" s="9">
        <v>427</v>
      </c>
      <c r="I19" s="9">
        <v>716</v>
      </c>
      <c r="J19" s="9">
        <v>87</v>
      </c>
      <c r="K19" s="9">
        <v>38</v>
      </c>
      <c r="L19" s="10">
        <f t="shared" si="0"/>
        <v>6002</v>
      </c>
    </row>
    <row r="20" spans="1:12" ht="12.75">
      <c r="A20" s="20" t="s">
        <v>29</v>
      </c>
      <c r="B20" s="9">
        <v>2583</v>
      </c>
      <c r="C20" s="9">
        <v>2</v>
      </c>
      <c r="D20" s="9">
        <v>0</v>
      </c>
      <c r="E20" s="9">
        <v>95</v>
      </c>
      <c r="F20" s="9">
        <v>10</v>
      </c>
      <c r="G20" s="9">
        <v>21</v>
      </c>
      <c r="H20" s="9">
        <v>286</v>
      </c>
      <c r="I20" s="9">
        <v>90</v>
      </c>
      <c r="J20" s="9">
        <v>11</v>
      </c>
      <c r="K20" s="9">
        <v>8</v>
      </c>
      <c r="L20" s="10">
        <f t="shared" si="0"/>
        <v>3106</v>
      </c>
    </row>
    <row r="21" spans="1:12" ht="12.75">
      <c r="A21" s="20" t="s">
        <v>30</v>
      </c>
      <c r="B21" s="9">
        <v>6126</v>
      </c>
      <c r="C21" s="9">
        <v>4</v>
      </c>
      <c r="D21" s="9">
        <v>2</v>
      </c>
      <c r="E21" s="9">
        <v>564</v>
      </c>
      <c r="F21" s="9">
        <v>133</v>
      </c>
      <c r="G21" s="9">
        <v>150</v>
      </c>
      <c r="H21" s="9">
        <v>499</v>
      </c>
      <c r="I21" s="9">
        <v>688</v>
      </c>
      <c r="J21" s="9">
        <v>132</v>
      </c>
      <c r="K21" s="9">
        <v>35</v>
      </c>
      <c r="L21" s="10">
        <f t="shared" si="0"/>
        <v>8333</v>
      </c>
    </row>
    <row r="22" spans="1:12" ht="12.75">
      <c r="A22" s="20" t="s">
        <v>31</v>
      </c>
      <c r="B22" s="9">
        <v>6035</v>
      </c>
      <c r="C22" s="9">
        <v>4</v>
      </c>
      <c r="D22" s="9">
        <v>1</v>
      </c>
      <c r="E22" s="9">
        <v>599</v>
      </c>
      <c r="F22" s="9">
        <v>185</v>
      </c>
      <c r="G22" s="9">
        <v>102</v>
      </c>
      <c r="H22" s="9">
        <v>488</v>
      </c>
      <c r="I22" s="9">
        <v>1001</v>
      </c>
      <c r="J22" s="9">
        <v>81</v>
      </c>
      <c r="K22" s="9">
        <v>45</v>
      </c>
      <c r="L22" s="10">
        <f t="shared" si="0"/>
        <v>8541</v>
      </c>
    </row>
    <row r="23" spans="1:12" ht="12.75">
      <c r="A23" s="20" t="s">
        <v>32</v>
      </c>
      <c r="B23" s="9">
        <v>6217</v>
      </c>
      <c r="C23" s="9">
        <v>5</v>
      </c>
      <c r="D23" s="9">
        <v>0</v>
      </c>
      <c r="E23" s="9">
        <v>583</v>
      </c>
      <c r="F23" s="9">
        <v>217</v>
      </c>
      <c r="G23" s="9">
        <v>181</v>
      </c>
      <c r="H23" s="9">
        <v>497</v>
      </c>
      <c r="I23" s="9">
        <v>965</v>
      </c>
      <c r="J23" s="9">
        <v>201</v>
      </c>
      <c r="K23" s="9">
        <v>32</v>
      </c>
      <c r="L23" s="10">
        <f t="shared" si="0"/>
        <v>8898</v>
      </c>
    </row>
    <row r="24" spans="1:12" ht="12.75">
      <c r="A24" s="20" t="s">
        <v>33</v>
      </c>
      <c r="B24" s="9">
        <v>6371</v>
      </c>
      <c r="C24" s="9">
        <v>3</v>
      </c>
      <c r="D24" s="9">
        <v>1</v>
      </c>
      <c r="E24" s="9">
        <v>680</v>
      </c>
      <c r="F24" s="9">
        <v>225</v>
      </c>
      <c r="G24" s="9">
        <v>191</v>
      </c>
      <c r="H24" s="9">
        <v>492</v>
      </c>
      <c r="I24" s="9">
        <v>958</v>
      </c>
      <c r="J24" s="9">
        <v>203</v>
      </c>
      <c r="K24" s="9">
        <v>22</v>
      </c>
      <c r="L24" s="10">
        <f t="shared" si="0"/>
        <v>9146</v>
      </c>
    </row>
    <row r="25" spans="1:12" ht="12.75">
      <c r="A25" s="20" t="s">
        <v>34</v>
      </c>
      <c r="B25" s="9">
        <v>6963</v>
      </c>
      <c r="C25" s="9">
        <v>4</v>
      </c>
      <c r="D25" s="9">
        <v>1</v>
      </c>
      <c r="E25" s="9">
        <v>679</v>
      </c>
      <c r="F25" s="9">
        <v>207</v>
      </c>
      <c r="G25" s="9">
        <v>193</v>
      </c>
      <c r="H25" s="9">
        <v>526</v>
      </c>
      <c r="I25" s="9">
        <v>880</v>
      </c>
      <c r="J25" s="9">
        <v>175</v>
      </c>
      <c r="K25" s="9">
        <v>36</v>
      </c>
      <c r="L25" s="10">
        <f t="shared" si="0"/>
        <v>9664</v>
      </c>
    </row>
    <row r="26" spans="1:12" ht="12.75">
      <c r="A26" s="20" t="s">
        <v>35</v>
      </c>
      <c r="B26" s="9">
        <v>4341</v>
      </c>
      <c r="C26" s="9">
        <v>7</v>
      </c>
      <c r="D26" s="9">
        <v>5</v>
      </c>
      <c r="E26" s="9">
        <v>360</v>
      </c>
      <c r="F26" s="9">
        <v>130</v>
      </c>
      <c r="G26" s="9">
        <v>117</v>
      </c>
      <c r="H26" s="9">
        <v>452</v>
      </c>
      <c r="I26" s="9">
        <v>518</v>
      </c>
      <c r="J26" s="9">
        <v>97</v>
      </c>
      <c r="K26" s="9">
        <v>44</v>
      </c>
      <c r="L26" s="10">
        <f t="shared" si="0"/>
        <v>6071</v>
      </c>
    </row>
    <row r="27" spans="1:12" ht="12.75">
      <c r="A27" s="20" t="s">
        <v>36</v>
      </c>
      <c r="B27" s="9">
        <v>3832</v>
      </c>
      <c r="C27" s="9">
        <v>3</v>
      </c>
      <c r="D27" s="9">
        <v>0</v>
      </c>
      <c r="E27" s="9">
        <v>81</v>
      </c>
      <c r="F27" s="9">
        <v>5</v>
      </c>
      <c r="G27" s="9">
        <v>6</v>
      </c>
      <c r="H27" s="9">
        <v>315</v>
      </c>
      <c r="I27" s="9">
        <v>46</v>
      </c>
      <c r="J27" s="9">
        <v>12</v>
      </c>
      <c r="K27" s="9">
        <v>30</v>
      </c>
      <c r="L27" s="10">
        <f t="shared" si="0"/>
        <v>4330</v>
      </c>
    </row>
    <row r="28" spans="1:12" ht="12.75">
      <c r="A28" s="20" t="s">
        <v>37</v>
      </c>
      <c r="B28" s="9">
        <v>5926</v>
      </c>
      <c r="C28" s="9">
        <v>6</v>
      </c>
      <c r="D28" s="9">
        <v>2</v>
      </c>
      <c r="E28" s="9">
        <v>478</v>
      </c>
      <c r="F28" s="9">
        <v>191</v>
      </c>
      <c r="G28" s="9">
        <v>129</v>
      </c>
      <c r="H28" s="9">
        <v>497</v>
      </c>
      <c r="I28" s="9">
        <v>887</v>
      </c>
      <c r="J28" s="9">
        <v>120</v>
      </c>
      <c r="K28" s="9">
        <v>27</v>
      </c>
      <c r="L28" s="10">
        <f t="shared" si="0"/>
        <v>8263</v>
      </c>
    </row>
    <row r="29" spans="1:12" ht="12.75">
      <c r="A29" s="20" t="s">
        <v>38</v>
      </c>
      <c r="B29" s="9">
        <v>5892</v>
      </c>
      <c r="C29" s="9">
        <v>6</v>
      </c>
      <c r="D29" s="9">
        <v>3</v>
      </c>
      <c r="E29" s="9">
        <v>500</v>
      </c>
      <c r="F29" s="9">
        <v>175</v>
      </c>
      <c r="G29" s="9">
        <v>202</v>
      </c>
      <c r="H29" s="9">
        <v>501</v>
      </c>
      <c r="I29" s="9">
        <v>855</v>
      </c>
      <c r="J29" s="9">
        <v>194</v>
      </c>
      <c r="K29" s="9">
        <v>12</v>
      </c>
      <c r="L29" s="10">
        <f t="shared" si="0"/>
        <v>8340</v>
      </c>
    </row>
    <row r="30" spans="1:12" ht="12.75">
      <c r="A30" s="20" t="s">
        <v>39</v>
      </c>
      <c r="B30" s="9">
        <v>5978</v>
      </c>
      <c r="C30" s="9">
        <v>7</v>
      </c>
      <c r="D30" s="9">
        <v>0</v>
      </c>
      <c r="E30" s="9">
        <v>516</v>
      </c>
      <c r="F30" s="9">
        <v>212</v>
      </c>
      <c r="G30" s="9">
        <v>161</v>
      </c>
      <c r="H30" s="9">
        <v>473</v>
      </c>
      <c r="I30" s="9">
        <v>744</v>
      </c>
      <c r="J30" s="9">
        <v>171</v>
      </c>
      <c r="K30" s="9">
        <v>16</v>
      </c>
      <c r="L30" s="10">
        <f t="shared" si="0"/>
        <v>8278</v>
      </c>
    </row>
    <row r="31" spans="1:12" ht="12.75">
      <c r="A31" s="20" t="s">
        <v>40</v>
      </c>
      <c r="B31" s="9">
        <v>6051</v>
      </c>
      <c r="C31" s="9">
        <v>4</v>
      </c>
      <c r="D31" s="9">
        <v>6</v>
      </c>
      <c r="E31" s="9">
        <v>585</v>
      </c>
      <c r="F31" s="9">
        <v>177</v>
      </c>
      <c r="G31" s="9">
        <v>184</v>
      </c>
      <c r="H31" s="9">
        <v>485</v>
      </c>
      <c r="I31" s="9">
        <v>907</v>
      </c>
      <c r="J31" s="9">
        <v>133</v>
      </c>
      <c r="K31" s="9">
        <v>10</v>
      </c>
      <c r="L31" s="10">
        <f t="shared" si="0"/>
        <v>8542</v>
      </c>
    </row>
    <row r="32" spans="1:12" ht="12.75">
      <c r="A32" s="20" t="s">
        <v>41</v>
      </c>
      <c r="B32" s="9">
        <v>7084</v>
      </c>
      <c r="C32" s="9">
        <v>1</v>
      </c>
      <c r="D32" s="9">
        <v>1</v>
      </c>
      <c r="E32" s="9">
        <v>646</v>
      </c>
      <c r="F32" s="9">
        <v>265</v>
      </c>
      <c r="G32" s="9">
        <v>153</v>
      </c>
      <c r="H32" s="9">
        <v>529</v>
      </c>
      <c r="I32" s="9">
        <v>827</v>
      </c>
      <c r="J32" s="9">
        <v>163</v>
      </c>
      <c r="K32" s="9">
        <v>25</v>
      </c>
      <c r="L32" s="10">
        <f t="shared" si="0"/>
        <v>9694</v>
      </c>
    </row>
    <row r="33" spans="1:12" ht="12.75">
      <c r="A33" s="20" t="s">
        <v>42</v>
      </c>
      <c r="B33" s="9">
        <v>3999</v>
      </c>
      <c r="C33" s="9">
        <v>6</v>
      </c>
      <c r="D33" s="9">
        <v>2</v>
      </c>
      <c r="E33" s="9">
        <v>304</v>
      </c>
      <c r="F33" s="9">
        <v>131</v>
      </c>
      <c r="G33" s="9">
        <v>96</v>
      </c>
      <c r="H33" s="9">
        <v>415</v>
      </c>
      <c r="I33" s="9">
        <v>500</v>
      </c>
      <c r="J33" s="9">
        <v>105</v>
      </c>
      <c r="K33" s="9">
        <v>7</v>
      </c>
      <c r="L33" s="10">
        <f t="shared" si="0"/>
        <v>5565</v>
      </c>
    </row>
    <row r="34" spans="1:12" ht="12.75">
      <c r="A34" s="20" t="s">
        <v>43</v>
      </c>
      <c r="B34" s="9">
        <v>2796</v>
      </c>
      <c r="C34" s="9">
        <v>0</v>
      </c>
      <c r="D34" s="9">
        <v>1</v>
      </c>
      <c r="E34" s="9">
        <v>70</v>
      </c>
      <c r="F34" s="9">
        <v>3</v>
      </c>
      <c r="G34" s="9">
        <v>7</v>
      </c>
      <c r="H34" s="9">
        <v>227</v>
      </c>
      <c r="I34" s="9">
        <v>22</v>
      </c>
      <c r="J34" s="9">
        <v>7</v>
      </c>
      <c r="K34" s="9">
        <v>10</v>
      </c>
      <c r="L34" s="10">
        <f t="shared" si="0"/>
        <v>3143</v>
      </c>
    </row>
    <row r="35" spans="1:12" ht="12.75">
      <c r="A35" s="20" t="s">
        <v>44</v>
      </c>
      <c r="B35" s="9">
        <v>3215</v>
      </c>
      <c r="C35" s="9">
        <v>4</v>
      </c>
      <c r="D35" s="9">
        <v>1</v>
      </c>
      <c r="E35" s="9">
        <v>145</v>
      </c>
      <c r="F35" s="9">
        <v>19</v>
      </c>
      <c r="G35" s="9">
        <v>1</v>
      </c>
      <c r="H35" s="9">
        <v>315</v>
      </c>
      <c r="I35" s="9">
        <v>46</v>
      </c>
      <c r="J35" s="9">
        <v>13</v>
      </c>
      <c r="K35" s="9">
        <v>14</v>
      </c>
      <c r="L35" s="10">
        <f t="shared" si="0"/>
        <v>3773</v>
      </c>
    </row>
    <row r="36" spans="1:12" ht="12.75">
      <c r="A36" s="20" t="s">
        <v>45</v>
      </c>
      <c r="B36" s="9">
        <v>6225</v>
      </c>
      <c r="C36" s="9">
        <v>2</v>
      </c>
      <c r="D36" s="9">
        <v>4</v>
      </c>
      <c r="E36" s="9">
        <v>532</v>
      </c>
      <c r="F36" s="9">
        <v>253</v>
      </c>
      <c r="G36" s="9">
        <v>175</v>
      </c>
      <c r="H36" s="9">
        <v>511</v>
      </c>
      <c r="I36" s="9">
        <v>732</v>
      </c>
      <c r="J36" s="9">
        <v>105</v>
      </c>
      <c r="K36" s="9">
        <v>21</v>
      </c>
      <c r="L36" s="10">
        <f t="shared" si="0"/>
        <v>8560</v>
      </c>
    </row>
    <row r="37" spans="1:12" ht="12.75">
      <c r="A37" s="20" t="s">
        <v>46</v>
      </c>
      <c r="B37" s="9">
        <v>6033</v>
      </c>
      <c r="C37" s="9">
        <v>1</v>
      </c>
      <c r="D37" s="9">
        <v>0</v>
      </c>
      <c r="E37" s="9">
        <v>536</v>
      </c>
      <c r="F37" s="9">
        <v>148</v>
      </c>
      <c r="G37" s="9">
        <v>251</v>
      </c>
      <c r="H37" s="9">
        <v>504</v>
      </c>
      <c r="I37" s="9">
        <v>852</v>
      </c>
      <c r="J37" s="9">
        <v>135</v>
      </c>
      <c r="K37" s="9">
        <v>35</v>
      </c>
      <c r="L37" s="10">
        <f t="shared" si="0"/>
        <v>8495</v>
      </c>
    </row>
    <row r="38" spans="1:12" ht="12.75">
      <c r="A38" s="20" t="s">
        <v>47</v>
      </c>
      <c r="B38" s="9">
        <v>6265</v>
      </c>
      <c r="C38" s="9">
        <v>7</v>
      </c>
      <c r="D38" s="9">
        <v>4</v>
      </c>
      <c r="E38" s="9">
        <v>621</v>
      </c>
      <c r="F38" s="9">
        <v>166</v>
      </c>
      <c r="G38" s="9">
        <v>232</v>
      </c>
      <c r="H38" s="9">
        <v>492</v>
      </c>
      <c r="I38" s="9">
        <v>907</v>
      </c>
      <c r="J38" s="9">
        <v>157</v>
      </c>
      <c r="K38" s="9">
        <v>39</v>
      </c>
      <c r="L38" s="10">
        <f t="shared" si="0"/>
        <v>8890</v>
      </c>
    </row>
    <row r="39" spans="1:12" ht="12.75">
      <c r="A39" s="20" t="s">
        <v>48</v>
      </c>
      <c r="B39" s="9">
        <v>6666</v>
      </c>
      <c r="C39" s="9">
        <v>5</v>
      </c>
      <c r="D39" s="9">
        <v>1</v>
      </c>
      <c r="E39" s="9">
        <v>618</v>
      </c>
      <c r="F39" s="9">
        <v>159</v>
      </c>
      <c r="G39" s="9">
        <v>199</v>
      </c>
      <c r="H39" s="9">
        <v>491</v>
      </c>
      <c r="I39" s="9">
        <v>972</v>
      </c>
      <c r="J39" s="9">
        <v>200</v>
      </c>
      <c r="K39" s="9">
        <v>9</v>
      </c>
      <c r="L39" s="10">
        <f t="shared" si="0"/>
        <v>9320</v>
      </c>
    </row>
    <row r="40" spans="1:12" ht="12.75">
      <c r="A40" s="20" t="s">
        <v>49</v>
      </c>
      <c r="B40" s="9">
        <v>2548</v>
      </c>
      <c r="C40" s="9">
        <v>6</v>
      </c>
      <c r="D40" s="9">
        <v>0</v>
      </c>
      <c r="E40" s="9">
        <v>247</v>
      </c>
      <c r="F40" s="9">
        <v>55</v>
      </c>
      <c r="G40" s="9">
        <v>46</v>
      </c>
      <c r="H40" s="9">
        <v>304</v>
      </c>
      <c r="I40" s="9">
        <v>487</v>
      </c>
      <c r="J40" s="9">
        <v>60</v>
      </c>
      <c r="K40" s="9">
        <v>2</v>
      </c>
      <c r="L40" s="10">
        <f t="shared" si="0"/>
        <v>3755</v>
      </c>
    </row>
    <row r="41" spans="1:12" ht="12.75">
      <c r="A41" s="20" t="s">
        <v>50</v>
      </c>
      <c r="B41" s="9">
        <v>2362</v>
      </c>
      <c r="C41" s="9">
        <v>3</v>
      </c>
      <c r="D41" s="9">
        <v>0</v>
      </c>
      <c r="E41" s="9">
        <v>77</v>
      </c>
      <c r="F41" s="9">
        <v>7</v>
      </c>
      <c r="G41" s="9">
        <v>4</v>
      </c>
      <c r="H41" s="9">
        <v>234</v>
      </c>
      <c r="I41" s="9">
        <v>27</v>
      </c>
      <c r="J41" s="9">
        <v>9</v>
      </c>
      <c r="K41" s="9">
        <v>3</v>
      </c>
      <c r="L41" s="10">
        <f t="shared" si="0"/>
        <v>2726</v>
      </c>
    </row>
    <row r="42" spans="1:12" ht="12.75">
      <c r="A42" s="20" t="s">
        <v>51</v>
      </c>
      <c r="B42" s="9">
        <v>5795</v>
      </c>
      <c r="C42" s="9">
        <v>0</v>
      </c>
      <c r="D42" s="9">
        <v>1</v>
      </c>
      <c r="E42" s="9">
        <v>471</v>
      </c>
      <c r="F42" s="9">
        <v>132</v>
      </c>
      <c r="G42" s="9">
        <v>134</v>
      </c>
      <c r="H42" s="9">
        <v>477</v>
      </c>
      <c r="I42" s="9">
        <v>680</v>
      </c>
      <c r="J42" s="9">
        <v>110</v>
      </c>
      <c r="K42" s="9">
        <v>4</v>
      </c>
      <c r="L42" s="10">
        <f t="shared" si="0"/>
        <v>7804</v>
      </c>
    </row>
    <row r="43" spans="1:12" ht="12.75">
      <c r="A43" s="20" t="s">
        <v>52</v>
      </c>
      <c r="B43" s="9">
        <v>6258</v>
      </c>
      <c r="C43" s="9">
        <v>4</v>
      </c>
      <c r="D43" s="9">
        <v>4</v>
      </c>
      <c r="E43" s="9">
        <v>533</v>
      </c>
      <c r="F43" s="9">
        <v>130</v>
      </c>
      <c r="G43" s="9">
        <v>133</v>
      </c>
      <c r="H43" s="9">
        <v>497</v>
      </c>
      <c r="I43" s="9">
        <v>771</v>
      </c>
      <c r="J43" s="9">
        <v>119</v>
      </c>
      <c r="K43" s="9">
        <v>19</v>
      </c>
      <c r="L43" s="10">
        <f t="shared" si="0"/>
        <v>8468</v>
      </c>
    </row>
    <row r="44" spans="1:12" ht="12.75">
      <c r="A44" s="20" t="s">
        <v>53</v>
      </c>
      <c r="B44" s="9">
        <v>6277</v>
      </c>
      <c r="C44" s="9">
        <v>4</v>
      </c>
      <c r="D44" s="9">
        <v>0</v>
      </c>
      <c r="E44" s="9">
        <v>521</v>
      </c>
      <c r="F44" s="9">
        <v>148</v>
      </c>
      <c r="G44" s="9">
        <v>225</v>
      </c>
      <c r="H44" s="9">
        <v>497</v>
      </c>
      <c r="I44" s="9">
        <v>781</v>
      </c>
      <c r="J44" s="9">
        <v>137</v>
      </c>
      <c r="K44" s="9">
        <v>27</v>
      </c>
      <c r="L44" s="10">
        <f t="shared" si="0"/>
        <v>8617</v>
      </c>
    </row>
    <row r="45" spans="1:12" ht="13.5" thickBot="1">
      <c r="A45" s="20" t="s">
        <v>54</v>
      </c>
      <c r="B45" s="9">
        <v>6509</v>
      </c>
      <c r="C45" s="9">
        <v>6</v>
      </c>
      <c r="D45" s="9">
        <v>6</v>
      </c>
      <c r="E45" s="9">
        <v>669</v>
      </c>
      <c r="F45" s="9">
        <v>172</v>
      </c>
      <c r="G45" s="9">
        <v>193</v>
      </c>
      <c r="H45" s="9">
        <v>507</v>
      </c>
      <c r="I45" s="9">
        <v>1011</v>
      </c>
      <c r="J45" s="9">
        <v>171</v>
      </c>
      <c r="K45" s="9">
        <v>35</v>
      </c>
      <c r="L45" s="10">
        <f t="shared" si="0"/>
        <v>9279</v>
      </c>
    </row>
    <row r="46" spans="1:12" ht="12.75">
      <c r="A46" s="21" t="s">
        <v>19</v>
      </c>
      <c r="B46" s="11">
        <f aca="true" t="shared" si="1" ref="B46:J46">SUM(B15:B45)</f>
        <v>164649</v>
      </c>
      <c r="C46" s="11">
        <f t="shared" si="1"/>
        <v>121</v>
      </c>
      <c r="D46" s="11">
        <f t="shared" si="1"/>
        <v>60</v>
      </c>
      <c r="E46" s="11">
        <f t="shared" si="1"/>
        <v>14031</v>
      </c>
      <c r="F46" s="11">
        <f t="shared" si="1"/>
        <v>4279</v>
      </c>
      <c r="G46" s="11">
        <f t="shared" si="1"/>
        <v>4314</v>
      </c>
      <c r="H46" s="11">
        <f t="shared" si="1"/>
        <v>13736</v>
      </c>
      <c r="I46" s="11">
        <f t="shared" si="1"/>
        <v>21010</v>
      </c>
      <c r="J46" s="11">
        <f t="shared" si="1"/>
        <v>3547</v>
      </c>
      <c r="K46" s="11">
        <f>SUM(K15:K45)</f>
        <v>747</v>
      </c>
      <c r="L46" s="12">
        <f>SUM(L15:L45)</f>
        <v>226494</v>
      </c>
    </row>
    <row r="47" spans="1:12" ht="13.5" thickBot="1">
      <c r="A47" s="22" t="s">
        <v>55</v>
      </c>
      <c r="B47" s="13">
        <f aca="true" t="shared" si="2" ref="B47:K47">(B46/$M13)</f>
        <v>5311.258064516129</v>
      </c>
      <c r="C47" s="13">
        <f t="shared" si="2"/>
        <v>3.903225806451613</v>
      </c>
      <c r="D47" s="13">
        <f t="shared" si="2"/>
        <v>1.935483870967742</v>
      </c>
      <c r="E47" s="13">
        <f t="shared" si="2"/>
        <v>452.61290322580646</v>
      </c>
      <c r="F47" s="13">
        <f t="shared" si="2"/>
        <v>138.03225806451613</v>
      </c>
      <c r="G47" s="13">
        <f t="shared" si="2"/>
        <v>139.16129032258064</v>
      </c>
      <c r="H47" s="13">
        <f t="shared" si="2"/>
        <v>443.0967741935484</v>
      </c>
      <c r="I47" s="13">
        <f t="shared" si="2"/>
        <v>677.741935483871</v>
      </c>
      <c r="J47" s="13">
        <f t="shared" si="2"/>
        <v>114.41935483870968</v>
      </c>
      <c r="K47" s="13">
        <f t="shared" si="2"/>
        <v>24.096774193548388</v>
      </c>
      <c r="L47" s="14">
        <f>SUM(B47:K47)</f>
        <v>7306.258064516129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783</v>
      </c>
      <c r="C15" s="9">
        <v>8</v>
      </c>
      <c r="D15" s="9">
        <v>0</v>
      </c>
      <c r="E15" s="9">
        <v>19</v>
      </c>
      <c r="F15" s="9">
        <v>9</v>
      </c>
      <c r="G15" s="9">
        <v>21</v>
      </c>
      <c r="H15" s="9">
        <v>19</v>
      </c>
      <c r="I15" s="9">
        <v>37</v>
      </c>
      <c r="J15" s="9">
        <v>2</v>
      </c>
      <c r="K15" s="9">
        <v>2</v>
      </c>
      <c r="L15" s="10">
        <f aca="true" t="shared" si="0" ref="L15:L45">SUM(B15:K15)</f>
        <v>900</v>
      </c>
      <c r="M15" s="23" t="s">
        <v>61</v>
      </c>
    </row>
    <row r="16" spans="1:13" ht="12.75">
      <c r="A16" s="20" t="s">
        <v>25</v>
      </c>
      <c r="B16" s="9">
        <v>385</v>
      </c>
      <c r="C16" s="9">
        <v>5</v>
      </c>
      <c r="D16" s="9">
        <v>0</v>
      </c>
      <c r="E16" s="9">
        <v>39</v>
      </c>
      <c r="F16" s="9">
        <v>4</v>
      </c>
      <c r="G16" s="9">
        <v>28</v>
      </c>
      <c r="H16" s="9">
        <v>26</v>
      </c>
      <c r="I16" s="9">
        <v>24</v>
      </c>
      <c r="J16" s="9">
        <v>10</v>
      </c>
      <c r="K16" s="9">
        <v>0</v>
      </c>
      <c r="L16" s="10">
        <f t="shared" si="0"/>
        <v>521</v>
      </c>
      <c r="M16" s="28"/>
    </row>
    <row r="17" spans="1:13" ht="12.75">
      <c r="A17" s="20" t="s">
        <v>26</v>
      </c>
      <c r="B17" s="9">
        <v>303</v>
      </c>
      <c r="C17" s="9">
        <v>1</v>
      </c>
      <c r="D17" s="9">
        <v>1</v>
      </c>
      <c r="E17" s="9">
        <v>45</v>
      </c>
      <c r="F17" s="9">
        <v>3</v>
      </c>
      <c r="G17" s="9">
        <v>11</v>
      </c>
      <c r="H17" s="9">
        <v>26</v>
      </c>
      <c r="I17" s="9">
        <v>56</v>
      </c>
      <c r="J17" s="9">
        <v>12</v>
      </c>
      <c r="K17" s="9">
        <v>0</v>
      </c>
      <c r="L17" s="10">
        <f t="shared" si="0"/>
        <v>458</v>
      </c>
      <c r="M17" s="28"/>
    </row>
    <row r="18" spans="1:13" ht="12.75">
      <c r="A18" s="20" t="s">
        <v>27</v>
      </c>
      <c r="B18" s="9">
        <v>391</v>
      </c>
      <c r="C18" s="9">
        <v>3</v>
      </c>
      <c r="D18" s="9">
        <v>0</v>
      </c>
      <c r="E18" s="9">
        <v>67</v>
      </c>
      <c r="F18" s="9">
        <v>10</v>
      </c>
      <c r="G18" s="9">
        <v>10</v>
      </c>
      <c r="H18" s="9">
        <v>25</v>
      </c>
      <c r="I18" s="9">
        <v>47</v>
      </c>
      <c r="J18" s="9">
        <v>5</v>
      </c>
      <c r="K18" s="9">
        <v>0</v>
      </c>
      <c r="L18" s="10">
        <f t="shared" si="0"/>
        <v>558</v>
      </c>
      <c r="M18" s="28"/>
    </row>
    <row r="19" spans="1:13" ht="12.75">
      <c r="A19" s="20" t="s">
        <v>28</v>
      </c>
      <c r="B19" s="9">
        <v>335</v>
      </c>
      <c r="C19" s="9">
        <v>4</v>
      </c>
      <c r="D19" s="9">
        <v>0</v>
      </c>
      <c r="E19" s="9">
        <v>35</v>
      </c>
      <c r="F19" s="9">
        <v>8</v>
      </c>
      <c r="G19" s="9">
        <v>5</v>
      </c>
      <c r="H19" s="9">
        <v>21</v>
      </c>
      <c r="I19" s="9">
        <v>37</v>
      </c>
      <c r="J19" s="9">
        <v>7</v>
      </c>
      <c r="K19" s="9">
        <v>2</v>
      </c>
      <c r="L19" s="10">
        <f t="shared" si="0"/>
        <v>454</v>
      </c>
      <c r="M19" s="28"/>
    </row>
    <row r="20" spans="1:13" ht="12.75">
      <c r="A20" s="20" t="s">
        <v>29</v>
      </c>
      <c r="B20" s="9">
        <v>353</v>
      </c>
      <c r="C20" s="9">
        <v>2</v>
      </c>
      <c r="D20" s="9">
        <v>0</v>
      </c>
      <c r="E20" s="9">
        <v>23</v>
      </c>
      <c r="F20" s="9">
        <v>4</v>
      </c>
      <c r="G20" s="9">
        <v>20</v>
      </c>
      <c r="H20" s="9">
        <v>19</v>
      </c>
      <c r="I20" s="9">
        <v>39</v>
      </c>
      <c r="J20" s="9">
        <v>3</v>
      </c>
      <c r="K20" s="9">
        <v>0</v>
      </c>
      <c r="L20" s="10">
        <f t="shared" si="0"/>
        <v>463</v>
      </c>
      <c r="M20" s="28"/>
    </row>
    <row r="21" spans="1:13" ht="12.75">
      <c r="A21" s="20" t="s">
        <v>30</v>
      </c>
      <c r="B21" s="9">
        <v>308</v>
      </c>
      <c r="C21" s="9">
        <v>1</v>
      </c>
      <c r="D21" s="9">
        <v>0</v>
      </c>
      <c r="E21" s="9">
        <v>46</v>
      </c>
      <c r="F21" s="9">
        <v>7</v>
      </c>
      <c r="G21" s="9">
        <v>12</v>
      </c>
      <c r="H21" s="9">
        <v>26</v>
      </c>
      <c r="I21" s="9">
        <v>36</v>
      </c>
      <c r="J21" s="9">
        <v>9</v>
      </c>
      <c r="K21" s="9">
        <v>0</v>
      </c>
      <c r="L21" s="10">
        <f t="shared" si="0"/>
        <v>445</v>
      </c>
      <c r="M21" s="28"/>
    </row>
    <row r="22" spans="1:13" ht="12.75">
      <c r="A22" s="20" t="s">
        <v>31</v>
      </c>
      <c r="B22" s="9">
        <v>318</v>
      </c>
      <c r="C22" s="9">
        <v>2</v>
      </c>
      <c r="D22" s="9">
        <v>0</v>
      </c>
      <c r="E22" s="9">
        <v>52</v>
      </c>
      <c r="F22" s="9">
        <v>10</v>
      </c>
      <c r="G22" s="9">
        <v>14</v>
      </c>
      <c r="H22" s="9">
        <v>21</v>
      </c>
      <c r="I22" s="9">
        <v>62</v>
      </c>
      <c r="J22" s="9">
        <v>12</v>
      </c>
      <c r="K22" s="9">
        <v>0</v>
      </c>
      <c r="L22" s="10">
        <f t="shared" si="0"/>
        <v>491</v>
      </c>
      <c r="M22" s="28"/>
    </row>
    <row r="23" spans="1:13" ht="12.75">
      <c r="A23" s="20" t="s">
        <v>32</v>
      </c>
      <c r="B23" s="9">
        <v>322</v>
      </c>
      <c r="C23" s="9">
        <v>7</v>
      </c>
      <c r="D23" s="9">
        <v>0</v>
      </c>
      <c r="E23" s="9">
        <v>41</v>
      </c>
      <c r="F23" s="9">
        <v>8</v>
      </c>
      <c r="G23" s="9">
        <v>27</v>
      </c>
      <c r="H23" s="9">
        <v>25</v>
      </c>
      <c r="I23" s="9">
        <v>50</v>
      </c>
      <c r="J23" s="9">
        <v>11</v>
      </c>
      <c r="K23" s="9">
        <v>0</v>
      </c>
      <c r="L23" s="10">
        <f t="shared" si="0"/>
        <v>491</v>
      </c>
      <c r="M23" s="28"/>
    </row>
    <row r="24" spans="1:13" ht="12.75">
      <c r="A24" s="20" t="s">
        <v>33</v>
      </c>
      <c r="B24" s="9">
        <v>283</v>
      </c>
      <c r="C24" s="9">
        <v>5</v>
      </c>
      <c r="D24" s="9">
        <v>0</v>
      </c>
      <c r="E24" s="9">
        <v>49</v>
      </c>
      <c r="F24" s="9">
        <v>9</v>
      </c>
      <c r="G24" s="9">
        <v>23</v>
      </c>
      <c r="H24" s="9">
        <v>25</v>
      </c>
      <c r="I24" s="9">
        <v>57</v>
      </c>
      <c r="J24" s="9">
        <v>15</v>
      </c>
      <c r="K24" s="9">
        <v>0</v>
      </c>
      <c r="L24" s="10">
        <f t="shared" si="0"/>
        <v>466</v>
      </c>
      <c r="M24" s="28"/>
    </row>
    <row r="25" spans="1:13" ht="12.75">
      <c r="A25" s="20" t="s">
        <v>34</v>
      </c>
      <c r="B25" s="9">
        <v>423</v>
      </c>
      <c r="C25" s="9">
        <v>2</v>
      </c>
      <c r="D25" s="9">
        <v>0</v>
      </c>
      <c r="E25" s="9">
        <v>68</v>
      </c>
      <c r="F25" s="9">
        <v>14</v>
      </c>
      <c r="G25" s="9">
        <v>12</v>
      </c>
      <c r="H25" s="9">
        <v>29</v>
      </c>
      <c r="I25" s="9">
        <v>60</v>
      </c>
      <c r="J25" s="9">
        <v>8</v>
      </c>
      <c r="K25" s="9">
        <v>0</v>
      </c>
      <c r="L25" s="10">
        <f t="shared" si="0"/>
        <v>616</v>
      </c>
      <c r="M25" s="28"/>
    </row>
    <row r="26" spans="1:13" ht="12.75">
      <c r="A26" s="20" t="s">
        <v>35</v>
      </c>
      <c r="B26" s="9">
        <v>396</v>
      </c>
      <c r="C26" s="9">
        <v>3</v>
      </c>
      <c r="D26" s="9">
        <v>0</v>
      </c>
      <c r="E26" s="9">
        <v>39</v>
      </c>
      <c r="F26" s="9">
        <v>5</v>
      </c>
      <c r="G26" s="9">
        <v>11</v>
      </c>
      <c r="H26" s="9">
        <v>22</v>
      </c>
      <c r="I26" s="9">
        <v>21</v>
      </c>
      <c r="J26" s="9">
        <v>3</v>
      </c>
      <c r="K26" s="9">
        <v>0</v>
      </c>
      <c r="L26" s="10">
        <f t="shared" si="0"/>
        <v>500</v>
      </c>
      <c r="M26" s="28"/>
    </row>
    <row r="27" spans="1:13" ht="12.75">
      <c r="A27" s="20" t="s">
        <v>36</v>
      </c>
      <c r="B27" s="9">
        <v>378</v>
      </c>
      <c r="C27" s="9">
        <v>0</v>
      </c>
      <c r="D27" s="9">
        <v>0</v>
      </c>
      <c r="E27" s="9">
        <v>9</v>
      </c>
      <c r="F27" s="9">
        <v>4</v>
      </c>
      <c r="G27" s="9">
        <v>16</v>
      </c>
      <c r="H27" s="9">
        <v>30</v>
      </c>
      <c r="I27" s="9">
        <v>31</v>
      </c>
      <c r="J27" s="9">
        <v>4</v>
      </c>
      <c r="K27" s="9">
        <v>0</v>
      </c>
      <c r="L27" s="10">
        <f t="shared" si="0"/>
        <v>472</v>
      </c>
      <c r="M27" s="28"/>
    </row>
    <row r="28" spans="1:12" ht="12.75">
      <c r="A28" s="20">
        <v>14</v>
      </c>
      <c r="B28" s="9">
        <v>285</v>
      </c>
      <c r="C28" s="9">
        <v>3</v>
      </c>
      <c r="D28" s="9">
        <v>0</v>
      </c>
      <c r="E28" s="9">
        <v>32</v>
      </c>
      <c r="F28" s="9">
        <v>13</v>
      </c>
      <c r="G28" s="9">
        <v>18</v>
      </c>
      <c r="H28" s="9">
        <v>23</v>
      </c>
      <c r="I28" s="9">
        <v>39</v>
      </c>
      <c r="J28" s="9">
        <v>12</v>
      </c>
      <c r="K28" s="9">
        <v>0</v>
      </c>
      <c r="L28" s="10">
        <f t="shared" si="0"/>
        <v>425</v>
      </c>
    </row>
    <row r="29" spans="1:12" ht="12.75">
      <c r="A29" s="20" t="s">
        <v>38</v>
      </c>
      <c r="B29" s="9">
        <v>246</v>
      </c>
      <c r="C29" s="9">
        <v>3</v>
      </c>
      <c r="D29" s="9">
        <v>0</v>
      </c>
      <c r="E29" s="9">
        <v>39</v>
      </c>
      <c r="F29" s="9">
        <v>9</v>
      </c>
      <c r="G29" s="9">
        <v>14</v>
      </c>
      <c r="H29" s="9">
        <v>19</v>
      </c>
      <c r="I29" s="9">
        <v>68</v>
      </c>
      <c r="J29" s="9">
        <v>14</v>
      </c>
      <c r="K29" s="9">
        <v>0</v>
      </c>
      <c r="L29" s="10">
        <f t="shared" si="0"/>
        <v>412</v>
      </c>
    </row>
    <row r="30" spans="1:12" ht="12.75">
      <c r="A30" s="20" t="s">
        <v>39</v>
      </c>
      <c r="B30" s="9">
        <v>324</v>
      </c>
      <c r="C30" s="9">
        <v>0</v>
      </c>
      <c r="D30" s="9">
        <v>0</v>
      </c>
      <c r="E30" s="9">
        <v>55</v>
      </c>
      <c r="F30" s="9">
        <v>8</v>
      </c>
      <c r="G30" s="9">
        <v>20</v>
      </c>
      <c r="H30" s="9">
        <v>24</v>
      </c>
      <c r="I30" s="9">
        <v>45</v>
      </c>
      <c r="J30" s="9">
        <v>8</v>
      </c>
      <c r="K30" s="9">
        <v>0</v>
      </c>
      <c r="L30" s="10">
        <f t="shared" si="0"/>
        <v>484</v>
      </c>
    </row>
    <row r="31" spans="1:12" ht="12.75">
      <c r="A31" s="20" t="s">
        <v>40</v>
      </c>
      <c r="B31" s="9">
        <v>272</v>
      </c>
      <c r="C31" s="9">
        <v>1</v>
      </c>
      <c r="D31" s="9">
        <v>0</v>
      </c>
      <c r="E31" s="9">
        <v>52</v>
      </c>
      <c r="F31" s="9">
        <v>6</v>
      </c>
      <c r="G31" s="9">
        <v>16</v>
      </c>
      <c r="H31" s="9">
        <v>22</v>
      </c>
      <c r="I31" s="9">
        <v>37</v>
      </c>
      <c r="J31" s="9">
        <v>7</v>
      </c>
      <c r="K31" s="9">
        <v>0</v>
      </c>
      <c r="L31" s="10">
        <f t="shared" si="0"/>
        <v>413</v>
      </c>
    </row>
    <row r="32" spans="1:12" ht="12.75">
      <c r="A32" s="20" t="s">
        <v>41</v>
      </c>
      <c r="B32" s="9">
        <v>491</v>
      </c>
      <c r="C32" s="9">
        <v>1</v>
      </c>
      <c r="D32" s="9">
        <v>0</v>
      </c>
      <c r="E32" s="9">
        <v>72</v>
      </c>
      <c r="F32" s="9">
        <v>10</v>
      </c>
      <c r="G32" s="9">
        <v>6</v>
      </c>
      <c r="H32" s="9">
        <v>30</v>
      </c>
      <c r="I32" s="9">
        <v>44</v>
      </c>
      <c r="J32" s="9">
        <v>12</v>
      </c>
      <c r="K32" s="9">
        <v>0</v>
      </c>
      <c r="L32" s="10">
        <f t="shared" si="0"/>
        <v>666</v>
      </c>
    </row>
    <row r="33" spans="1:12" ht="12.75">
      <c r="A33" s="20" t="s">
        <v>42</v>
      </c>
      <c r="B33" s="9">
        <v>373</v>
      </c>
      <c r="C33" s="9">
        <v>6</v>
      </c>
      <c r="D33" s="9">
        <v>0</v>
      </c>
      <c r="E33" s="9">
        <v>19</v>
      </c>
      <c r="F33" s="9">
        <v>5</v>
      </c>
      <c r="G33" s="9">
        <v>4</v>
      </c>
      <c r="H33" s="9">
        <v>27</v>
      </c>
      <c r="I33" s="9">
        <v>16</v>
      </c>
      <c r="J33" s="9">
        <v>4</v>
      </c>
      <c r="K33" s="9">
        <v>0</v>
      </c>
      <c r="L33" s="10">
        <f t="shared" si="0"/>
        <v>454</v>
      </c>
    </row>
    <row r="34" spans="1:12" ht="12.75">
      <c r="A34" s="20" t="s">
        <v>43</v>
      </c>
      <c r="B34" s="9">
        <v>471</v>
      </c>
      <c r="C34" s="9">
        <v>7</v>
      </c>
      <c r="D34" s="9">
        <v>0</v>
      </c>
      <c r="E34" s="9">
        <v>10</v>
      </c>
      <c r="F34" s="9">
        <v>4</v>
      </c>
      <c r="G34" s="9">
        <v>17</v>
      </c>
      <c r="H34" s="9">
        <v>15</v>
      </c>
      <c r="I34" s="9">
        <v>37</v>
      </c>
      <c r="J34" s="9">
        <v>3</v>
      </c>
      <c r="K34" s="9">
        <v>1</v>
      </c>
      <c r="L34" s="10">
        <f t="shared" si="0"/>
        <v>565</v>
      </c>
    </row>
    <row r="35" spans="1:12" ht="12.75">
      <c r="A35" s="20" t="s">
        <v>44</v>
      </c>
      <c r="B35" s="9">
        <v>530</v>
      </c>
      <c r="C35" s="9">
        <v>5</v>
      </c>
      <c r="D35" s="9">
        <v>0</v>
      </c>
      <c r="E35" s="9">
        <v>13</v>
      </c>
      <c r="F35" s="9">
        <v>4</v>
      </c>
      <c r="G35" s="9">
        <v>11</v>
      </c>
      <c r="H35" s="9">
        <v>24</v>
      </c>
      <c r="I35" s="9">
        <v>27</v>
      </c>
      <c r="J35" s="9">
        <v>7</v>
      </c>
      <c r="K35" s="9">
        <v>6</v>
      </c>
      <c r="L35" s="10">
        <f t="shared" si="0"/>
        <v>627</v>
      </c>
    </row>
    <row r="36" spans="1:12" ht="12.75">
      <c r="A36" s="20" t="s">
        <v>45</v>
      </c>
      <c r="B36" s="9">
        <v>313</v>
      </c>
      <c r="C36" s="9">
        <v>4</v>
      </c>
      <c r="D36" s="9">
        <v>0</v>
      </c>
      <c r="E36" s="9">
        <v>44</v>
      </c>
      <c r="F36" s="9">
        <v>7</v>
      </c>
      <c r="G36" s="9">
        <v>13</v>
      </c>
      <c r="H36" s="9">
        <v>25</v>
      </c>
      <c r="I36" s="9">
        <v>36</v>
      </c>
      <c r="J36" s="9">
        <v>8</v>
      </c>
      <c r="K36" s="9">
        <v>6</v>
      </c>
      <c r="L36" s="10">
        <f t="shared" si="0"/>
        <v>456</v>
      </c>
    </row>
    <row r="37" spans="1:12" ht="12.75">
      <c r="A37" s="20" t="s">
        <v>46</v>
      </c>
      <c r="B37" s="9">
        <v>345</v>
      </c>
      <c r="C37" s="9">
        <v>0</v>
      </c>
      <c r="D37" s="9">
        <v>0</v>
      </c>
      <c r="E37" s="9">
        <v>54</v>
      </c>
      <c r="F37" s="9">
        <v>12</v>
      </c>
      <c r="G37" s="9">
        <v>16</v>
      </c>
      <c r="H37" s="9">
        <v>24</v>
      </c>
      <c r="I37" s="9">
        <v>37</v>
      </c>
      <c r="J37" s="9">
        <v>17</v>
      </c>
      <c r="K37" s="9">
        <v>2</v>
      </c>
      <c r="L37" s="10">
        <f t="shared" si="0"/>
        <v>507</v>
      </c>
    </row>
    <row r="38" spans="1:12" ht="12.75">
      <c r="A38" s="20" t="s">
        <v>47</v>
      </c>
      <c r="B38" s="9">
        <v>542</v>
      </c>
      <c r="C38" s="9">
        <v>2</v>
      </c>
      <c r="D38" s="9">
        <v>0</v>
      </c>
      <c r="E38" s="9">
        <v>77</v>
      </c>
      <c r="F38" s="9">
        <v>8</v>
      </c>
      <c r="G38" s="9">
        <v>11</v>
      </c>
      <c r="H38" s="9">
        <v>27</v>
      </c>
      <c r="I38" s="9">
        <v>39</v>
      </c>
      <c r="J38" s="9">
        <v>10</v>
      </c>
      <c r="K38" s="9">
        <v>0</v>
      </c>
      <c r="L38" s="10">
        <f t="shared" si="0"/>
        <v>716</v>
      </c>
    </row>
    <row r="39" spans="1:12" ht="12.75">
      <c r="A39" s="20" t="s">
        <v>48</v>
      </c>
      <c r="B39" s="9">
        <v>605</v>
      </c>
      <c r="C39" s="9">
        <v>5</v>
      </c>
      <c r="D39" s="9">
        <v>0</v>
      </c>
      <c r="E39" s="9">
        <v>51</v>
      </c>
      <c r="F39" s="9">
        <v>10</v>
      </c>
      <c r="G39" s="9">
        <v>14</v>
      </c>
      <c r="H39" s="9">
        <v>26</v>
      </c>
      <c r="I39" s="9">
        <v>32</v>
      </c>
      <c r="J39" s="9">
        <v>3</v>
      </c>
      <c r="K39" s="9">
        <v>3</v>
      </c>
      <c r="L39" s="10">
        <f t="shared" si="0"/>
        <v>749</v>
      </c>
    </row>
    <row r="40" spans="1:12" ht="12.75">
      <c r="A40" s="20" t="s">
        <v>49</v>
      </c>
      <c r="B40" s="9">
        <v>346</v>
      </c>
      <c r="C40" s="9">
        <v>3</v>
      </c>
      <c r="D40" s="9">
        <v>0</v>
      </c>
      <c r="E40" s="9">
        <v>29</v>
      </c>
      <c r="F40" s="9">
        <v>8</v>
      </c>
      <c r="G40" s="9">
        <v>5</v>
      </c>
      <c r="H40" s="9">
        <v>26</v>
      </c>
      <c r="I40" s="9">
        <v>25</v>
      </c>
      <c r="J40" s="9">
        <v>9</v>
      </c>
      <c r="K40" s="9">
        <v>1</v>
      </c>
      <c r="L40" s="10">
        <f t="shared" si="0"/>
        <v>452</v>
      </c>
    </row>
    <row r="41" spans="1:12" ht="12.75">
      <c r="A41" s="20" t="s">
        <v>50</v>
      </c>
      <c r="B41" s="9">
        <v>461</v>
      </c>
      <c r="C41" s="9">
        <v>2</v>
      </c>
      <c r="D41" s="9">
        <v>0</v>
      </c>
      <c r="E41" s="9">
        <v>12</v>
      </c>
      <c r="F41" s="9">
        <v>4</v>
      </c>
      <c r="G41" s="9">
        <v>24</v>
      </c>
      <c r="H41" s="9">
        <v>27</v>
      </c>
      <c r="I41" s="9">
        <v>28</v>
      </c>
      <c r="J41" s="9">
        <v>6</v>
      </c>
      <c r="K41" s="9">
        <v>0</v>
      </c>
      <c r="L41" s="10">
        <f t="shared" si="0"/>
        <v>564</v>
      </c>
    </row>
    <row r="42" spans="1:12" ht="12.75">
      <c r="A42" s="20" t="s">
        <v>51</v>
      </c>
      <c r="B42" s="9">
        <v>287</v>
      </c>
      <c r="C42" s="9">
        <v>0</v>
      </c>
      <c r="D42" s="9">
        <v>0</v>
      </c>
      <c r="E42" s="9">
        <v>34</v>
      </c>
      <c r="F42" s="9">
        <v>5</v>
      </c>
      <c r="G42" s="9">
        <v>10</v>
      </c>
      <c r="H42" s="9">
        <v>32</v>
      </c>
      <c r="I42" s="9">
        <v>24</v>
      </c>
      <c r="J42" s="9">
        <v>8</v>
      </c>
      <c r="K42" s="9">
        <v>0</v>
      </c>
      <c r="L42" s="10">
        <f t="shared" si="0"/>
        <v>400</v>
      </c>
    </row>
    <row r="43" spans="1:12" ht="12.75">
      <c r="A43" s="20" t="s">
        <v>52</v>
      </c>
      <c r="B43" s="9">
        <v>307</v>
      </c>
      <c r="C43" s="9">
        <v>6</v>
      </c>
      <c r="D43" s="9">
        <v>0</v>
      </c>
      <c r="E43" s="9">
        <v>55</v>
      </c>
      <c r="F43" s="9">
        <v>7</v>
      </c>
      <c r="G43" s="9">
        <v>15</v>
      </c>
      <c r="H43" s="9">
        <v>24</v>
      </c>
      <c r="I43" s="9">
        <v>43</v>
      </c>
      <c r="J43" s="9">
        <v>11</v>
      </c>
      <c r="K43" s="9">
        <v>2</v>
      </c>
      <c r="L43" s="10">
        <f t="shared" si="0"/>
        <v>470</v>
      </c>
    </row>
    <row r="44" spans="1:12" ht="12.75">
      <c r="A44" s="20" t="s">
        <v>53</v>
      </c>
      <c r="B44" s="9">
        <v>264</v>
      </c>
      <c r="C44" s="9">
        <v>1</v>
      </c>
      <c r="D44" s="9">
        <v>0</v>
      </c>
      <c r="E44" s="9">
        <v>35</v>
      </c>
      <c r="F44" s="9">
        <v>5</v>
      </c>
      <c r="G44" s="9">
        <v>9</v>
      </c>
      <c r="H44" s="9">
        <v>23</v>
      </c>
      <c r="I44" s="9">
        <v>45</v>
      </c>
      <c r="J44" s="9">
        <v>11</v>
      </c>
      <c r="K44" s="9">
        <v>0</v>
      </c>
      <c r="L44" s="10">
        <f t="shared" si="0"/>
        <v>393</v>
      </c>
    </row>
    <row r="45" spans="1:12" ht="13.5" thickBot="1">
      <c r="A45" s="20" t="s">
        <v>54</v>
      </c>
      <c r="B45" s="9">
        <v>301</v>
      </c>
      <c r="C45" s="9">
        <v>5</v>
      </c>
      <c r="D45" s="9">
        <v>0</v>
      </c>
      <c r="E45" s="9">
        <v>41</v>
      </c>
      <c r="F45" s="9">
        <v>5</v>
      </c>
      <c r="G45" s="9">
        <v>13</v>
      </c>
      <c r="H45" s="9">
        <v>26</v>
      </c>
      <c r="I45" s="9">
        <v>55</v>
      </c>
      <c r="J45" s="9">
        <v>8</v>
      </c>
      <c r="K45" s="9">
        <v>0</v>
      </c>
      <c r="L45" s="10">
        <f t="shared" si="0"/>
        <v>454</v>
      </c>
    </row>
    <row r="46" spans="1:12" ht="12.75">
      <c r="A46" s="21" t="s">
        <v>19</v>
      </c>
      <c r="B46" s="11">
        <f aca="true" t="shared" si="1" ref="B46:L46">SUM(B15:B45)</f>
        <v>11741</v>
      </c>
      <c r="C46" s="11">
        <f t="shared" si="1"/>
        <v>97</v>
      </c>
      <c r="D46" s="11">
        <f t="shared" si="1"/>
        <v>1</v>
      </c>
      <c r="E46" s="11">
        <f t="shared" si="1"/>
        <v>1256</v>
      </c>
      <c r="F46" s="11">
        <f t="shared" si="1"/>
        <v>225</v>
      </c>
      <c r="G46" s="11">
        <f t="shared" si="1"/>
        <v>446</v>
      </c>
      <c r="H46" s="11">
        <f t="shared" si="1"/>
        <v>758</v>
      </c>
      <c r="I46" s="11">
        <f t="shared" si="1"/>
        <v>1234</v>
      </c>
      <c r="J46" s="11">
        <f t="shared" si="1"/>
        <v>259</v>
      </c>
      <c r="K46" s="11">
        <f t="shared" si="1"/>
        <v>25</v>
      </c>
      <c r="L46" s="12">
        <f t="shared" si="1"/>
        <v>16042</v>
      </c>
    </row>
    <row r="47" spans="1:12" ht="13.5" thickBot="1">
      <c r="A47" s="22" t="s">
        <v>55</v>
      </c>
      <c r="B47" s="13">
        <f aca="true" t="shared" si="2" ref="B47:L47">(B46/$M13)</f>
        <v>378.741935483871</v>
      </c>
      <c r="C47" s="13">
        <f t="shared" si="2"/>
        <v>3.129032258064516</v>
      </c>
      <c r="D47" s="13">
        <f t="shared" si="2"/>
        <v>0.03225806451612903</v>
      </c>
      <c r="E47" s="13">
        <f t="shared" si="2"/>
        <v>40.516129032258064</v>
      </c>
      <c r="F47" s="13">
        <f t="shared" si="2"/>
        <v>7.258064516129032</v>
      </c>
      <c r="G47" s="13">
        <f t="shared" si="2"/>
        <v>14.387096774193548</v>
      </c>
      <c r="H47" s="13">
        <f t="shared" si="2"/>
        <v>24.451612903225808</v>
      </c>
      <c r="I47" s="13">
        <f t="shared" si="2"/>
        <v>39.806451612903224</v>
      </c>
      <c r="J47" s="13">
        <f t="shared" si="2"/>
        <v>8.35483870967742</v>
      </c>
      <c r="K47" s="13">
        <f t="shared" si="2"/>
        <v>0.8064516129032258</v>
      </c>
      <c r="L47" s="14">
        <f t="shared" si="2"/>
        <v>517.483870967742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64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926</v>
      </c>
      <c r="C15" s="9">
        <v>0</v>
      </c>
      <c r="D15" s="9">
        <v>0</v>
      </c>
      <c r="E15" s="9">
        <v>3</v>
      </c>
      <c r="F15" s="9">
        <v>18</v>
      </c>
      <c r="G15" s="9">
        <v>54</v>
      </c>
      <c r="H15" s="9">
        <v>13</v>
      </c>
      <c r="I15" s="9">
        <v>219</v>
      </c>
      <c r="J15" s="9">
        <v>54</v>
      </c>
      <c r="K15" s="9">
        <v>3</v>
      </c>
      <c r="L15" s="10">
        <f aca="true" t="shared" si="0" ref="L15:L45">SUM(B15:K15)</f>
        <v>1290</v>
      </c>
      <c r="M15" s="23" t="s">
        <v>61</v>
      </c>
    </row>
    <row r="16" spans="1:13" ht="12.75">
      <c r="A16" s="20" t="s">
        <v>25</v>
      </c>
      <c r="B16" s="9">
        <v>349</v>
      </c>
      <c r="C16" s="9">
        <v>0</v>
      </c>
      <c r="D16" s="9">
        <v>0</v>
      </c>
      <c r="E16" s="9">
        <v>5</v>
      </c>
      <c r="F16" s="9">
        <v>32</v>
      </c>
      <c r="G16" s="9">
        <v>247</v>
      </c>
      <c r="H16" s="9">
        <v>11</v>
      </c>
      <c r="I16" s="9">
        <v>133</v>
      </c>
      <c r="J16" s="9">
        <v>18</v>
      </c>
      <c r="K16" s="9">
        <v>4</v>
      </c>
      <c r="L16" s="10">
        <f t="shared" si="0"/>
        <v>799</v>
      </c>
      <c r="M16" s="28"/>
    </row>
    <row r="17" spans="1:13" ht="12.75">
      <c r="A17" s="20" t="s">
        <v>26</v>
      </c>
      <c r="B17" s="9">
        <v>213</v>
      </c>
      <c r="C17" s="9">
        <v>0</v>
      </c>
      <c r="D17" s="9">
        <v>0</v>
      </c>
      <c r="E17" s="9">
        <v>8</v>
      </c>
      <c r="F17" s="9">
        <v>29</v>
      </c>
      <c r="G17" s="9">
        <v>341</v>
      </c>
      <c r="H17" s="9">
        <v>16</v>
      </c>
      <c r="I17" s="9">
        <v>211</v>
      </c>
      <c r="J17" s="9">
        <v>38</v>
      </c>
      <c r="K17" s="9">
        <v>5</v>
      </c>
      <c r="L17" s="10">
        <f t="shared" si="0"/>
        <v>861</v>
      </c>
      <c r="M17" s="28"/>
    </row>
    <row r="18" spans="1:13" ht="12.75">
      <c r="A18" s="20" t="s">
        <v>27</v>
      </c>
      <c r="B18" s="9">
        <v>336</v>
      </c>
      <c r="C18" s="9">
        <v>0</v>
      </c>
      <c r="D18" s="9">
        <v>0</v>
      </c>
      <c r="E18" s="9">
        <v>15</v>
      </c>
      <c r="F18" s="9">
        <v>31</v>
      </c>
      <c r="G18" s="9">
        <v>357</v>
      </c>
      <c r="H18" s="9">
        <v>16</v>
      </c>
      <c r="I18" s="9">
        <v>222</v>
      </c>
      <c r="J18" s="9">
        <v>43</v>
      </c>
      <c r="K18" s="9">
        <v>11</v>
      </c>
      <c r="L18" s="10">
        <f t="shared" si="0"/>
        <v>1031</v>
      </c>
      <c r="M18" s="28"/>
    </row>
    <row r="19" spans="1:13" ht="12.75">
      <c r="A19" s="20" t="s">
        <v>28</v>
      </c>
      <c r="B19" s="9">
        <v>289</v>
      </c>
      <c r="C19" s="9">
        <v>0</v>
      </c>
      <c r="D19" s="9">
        <v>0</v>
      </c>
      <c r="E19" s="9">
        <v>12</v>
      </c>
      <c r="F19" s="9">
        <v>30</v>
      </c>
      <c r="G19" s="9">
        <v>287</v>
      </c>
      <c r="H19" s="9">
        <v>12</v>
      </c>
      <c r="I19" s="9">
        <v>261</v>
      </c>
      <c r="J19" s="9">
        <v>45</v>
      </c>
      <c r="K19" s="9">
        <v>9</v>
      </c>
      <c r="L19" s="10">
        <f t="shared" si="0"/>
        <v>945</v>
      </c>
      <c r="M19" s="28"/>
    </row>
    <row r="20" spans="1:13" ht="12.75">
      <c r="A20" s="20" t="s">
        <v>29</v>
      </c>
      <c r="B20" s="9">
        <v>319</v>
      </c>
      <c r="C20" s="9">
        <v>0</v>
      </c>
      <c r="D20" s="9">
        <v>0</v>
      </c>
      <c r="E20" s="9">
        <v>5</v>
      </c>
      <c r="F20" s="9">
        <v>27</v>
      </c>
      <c r="G20" s="9">
        <v>65</v>
      </c>
      <c r="H20" s="9">
        <v>8</v>
      </c>
      <c r="I20" s="9">
        <v>92</v>
      </c>
      <c r="J20" s="9">
        <v>15</v>
      </c>
      <c r="K20" s="9">
        <v>1</v>
      </c>
      <c r="L20" s="10">
        <f t="shared" si="0"/>
        <v>532</v>
      </c>
      <c r="M20" s="28"/>
    </row>
    <row r="21" spans="1:13" ht="12.75">
      <c r="A21" s="20" t="s">
        <v>30</v>
      </c>
      <c r="B21" s="9">
        <v>192</v>
      </c>
      <c r="C21" s="9">
        <v>0</v>
      </c>
      <c r="D21" s="9">
        <v>0</v>
      </c>
      <c r="E21" s="9">
        <v>5</v>
      </c>
      <c r="F21" s="9">
        <v>28</v>
      </c>
      <c r="G21" s="9">
        <v>201</v>
      </c>
      <c r="H21" s="9">
        <v>9</v>
      </c>
      <c r="I21" s="9">
        <v>106</v>
      </c>
      <c r="J21" s="9">
        <v>20</v>
      </c>
      <c r="K21" s="9">
        <v>9</v>
      </c>
      <c r="L21" s="10">
        <f t="shared" si="0"/>
        <v>570</v>
      </c>
      <c r="M21" s="28"/>
    </row>
    <row r="22" spans="1:13" ht="12.75">
      <c r="A22" s="20" t="s">
        <v>31</v>
      </c>
      <c r="B22" s="9">
        <v>128</v>
      </c>
      <c r="C22" s="9">
        <v>0</v>
      </c>
      <c r="D22" s="9">
        <v>0</v>
      </c>
      <c r="E22" s="9">
        <v>9</v>
      </c>
      <c r="F22" s="9">
        <v>24</v>
      </c>
      <c r="G22" s="9">
        <v>279</v>
      </c>
      <c r="H22" s="9">
        <v>8</v>
      </c>
      <c r="I22" s="9">
        <v>188</v>
      </c>
      <c r="J22" s="9">
        <v>25</v>
      </c>
      <c r="K22" s="9">
        <v>3</v>
      </c>
      <c r="L22" s="10">
        <f t="shared" si="0"/>
        <v>664</v>
      </c>
      <c r="M22" s="28"/>
    </row>
    <row r="23" spans="1:13" ht="12.75">
      <c r="A23" s="20" t="s">
        <v>32</v>
      </c>
      <c r="B23" s="9">
        <v>166</v>
      </c>
      <c r="C23" s="9">
        <v>0</v>
      </c>
      <c r="D23" s="9">
        <v>0</v>
      </c>
      <c r="E23" s="9">
        <v>5</v>
      </c>
      <c r="F23" s="9">
        <v>24</v>
      </c>
      <c r="G23" s="9">
        <v>102</v>
      </c>
      <c r="H23" s="9">
        <v>17</v>
      </c>
      <c r="I23" s="9">
        <v>439</v>
      </c>
      <c r="J23" s="9">
        <v>102</v>
      </c>
      <c r="K23" s="9">
        <v>0</v>
      </c>
      <c r="L23" s="10">
        <f t="shared" si="0"/>
        <v>855</v>
      </c>
      <c r="M23" s="28"/>
    </row>
    <row r="24" spans="1:13" ht="12.75">
      <c r="A24" s="20" t="s">
        <v>33</v>
      </c>
      <c r="B24" s="9">
        <v>200</v>
      </c>
      <c r="C24" s="9">
        <v>0</v>
      </c>
      <c r="D24" s="9">
        <v>0</v>
      </c>
      <c r="E24" s="9">
        <v>5</v>
      </c>
      <c r="F24" s="9">
        <v>34</v>
      </c>
      <c r="G24" s="9">
        <v>114</v>
      </c>
      <c r="H24" s="9">
        <v>16</v>
      </c>
      <c r="I24" s="9">
        <v>381</v>
      </c>
      <c r="J24" s="9">
        <v>114</v>
      </c>
      <c r="K24" s="9">
        <v>1</v>
      </c>
      <c r="L24" s="10">
        <f t="shared" si="0"/>
        <v>865</v>
      </c>
      <c r="M24" s="28"/>
    </row>
    <row r="25" spans="1:13" ht="12.75">
      <c r="A25" s="20" t="s">
        <v>34</v>
      </c>
      <c r="B25" s="9">
        <v>196</v>
      </c>
      <c r="C25" s="9">
        <v>0</v>
      </c>
      <c r="D25" s="9">
        <v>0</v>
      </c>
      <c r="E25" s="9">
        <v>5</v>
      </c>
      <c r="F25" s="9">
        <v>25</v>
      </c>
      <c r="G25" s="9">
        <v>98</v>
      </c>
      <c r="H25" s="9">
        <v>16</v>
      </c>
      <c r="I25" s="9">
        <v>411</v>
      </c>
      <c r="J25" s="9">
        <v>98</v>
      </c>
      <c r="K25" s="9">
        <v>3</v>
      </c>
      <c r="L25" s="10">
        <f t="shared" si="0"/>
        <v>852</v>
      </c>
      <c r="M25" s="28"/>
    </row>
    <row r="26" spans="1:13" ht="12.75">
      <c r="A26" s="20" t="s">
        <v>35</v>
      </c>
      <c r="B26" s="9">
        <v>219</v>
      </c>
      <c r="C26" s="9">
        <v>0</v>
      </c>
      <c r="D26" s="9">
        <v>0</v>
      </c>
      <c r="E26" s="9">
        <v>4</v>
      </c>
      <c r="F26" s="9">
        <v>22</v>
      </c>
      <c r="G26" s="9">
        <v>88</v>
      </c>
      <c r="H26" s="9">
        <v>17</v>
      </c>
      <c r="I26" s="9">
        <v>347</v>
      </c>
      <c r="J26" s="9">
        <v>88</v>
      </c>
      <c r="K26" s="9">
        <v>2</v>
      </c>
      <c r="L26" s="10">
        <f t="shared" si="0"/>
        <v>787</v>
      </c>
      <c r="M26" s="28"/>
    </row>
    <row r="27" spans="1:13" ht="12.75">
      <c r="A27" s="20" t="s">
        <v>36</v>
      </c>
      <c r="B27" s="9">
        <v>304</v>
      </c>
      <c r="C27" s="9">
        <v>0</v>
      </c>
      <c r="D27" s="9">
        <v>0</v>
      </c>
      <c r="E27" s="9">
        <v>0</v>
      </c>
      <c r="F27" s="9">
        <v>17</v>
      </c>
      <c r="G27" s="9">
        <v>34</v>
      </c>
      <c r="H27" s="9">
        <v>10</v>
      </c>
      <c r="I27" s="9">
        <v>117</v>
      </c>
      <c r="J27" s="9">
        <v>34</v>
      </c>
      <c r="K27" s="9">
        <v>8</v>
      </c>
      <c r="L27" s="10">
        <f t="shared" si="0"/>
        <v>524</v>
      </c>
      <c r="M27" s="28"/>
    </row>
    <row r="28" spans="1:12" ht="12.75">
      <c r="A28" s="20">
        <v>14</v>
      </c>
      <c r="B28" s="9">
        <v>210</v>
      </c>
      <c r="C28" s="9">
        <v>0</v>
      </c>
      <c r="D28" s="9">
        <v>0</v>
      </c>
      <c r="E28" s="9">
        <v>3</v>
      </c>
      <c r="F28" s="9">
        <v>23</v>
      </c>
      <c r="G28" s="9">
        <v>68</v>
      </c>
      <c r="H28" s="9">
        <v>10</v>
      </c>
      <c r="I28" s="9">
        <v>218</v>
      </c>
      <c r="J28" s="9">
        <v>68</v>
      </c>
      <c r="K28" s="9">
        <v>3</v>
      </c>
      <c r="L28" s="10">
        <f t="shared" si="0"/>
        <v>603</v>
      </c>
    </row>
    <row r="29" spans="1:12" ht="12.75">
      <c r="A29" s="20" t="s">
        <v>38</v>
      </c>
      <c r="B29" s="9">
        <v>157</v>
      </c>
      <c r="C29" s="9">
        <v>0</v>
      </c>
      <c r="D29" s="9">
        <v>0</v>
      </c>
      <c r="E29" s="9">
        <v>14</v>
      </c>
      <c r="F29" s="9">
        <v>30</v>
      </c>
      <c r="G29" s="9">
        <v>330</v>
      </c>
      <c r="H29" s="9">
        <v>13</v>
      </c>
      <c r="I29" s="9">
        <v>167</v>
      </c>
      <c r="J29" s="9">
        <v>33</v>
      </c>
      <c r="K29" s="9">
        <v>4</v>
      </c>
      <c r="L29" s="10">
        <f t="shared" si="0"/>
        <v>748</v>
      </c>
    </row>
    <row r="30" spans="1:12" ht="12.75">
      <c r="A30" s="20" t="s">
        <v>39</v>
      </c>
      <c r="B30" s="9">
        <v>149</v>
      </c>
      <c r="C30" s="9">
        <v>0</v>
      </c>
      <c r="D30" s="9">
        <v>0</v>
      </c>
      <c r="E30" s="9">
        <v>5</v>
      </c>
      <c r="F30" s="9">
        <v>33</v>
      </c>
      <c r="G30" s="9">
        <v>307</v>
      </c>
      <c r="H30" s="9">
        <v>6</v>
      </c>
      <c r="I30" s="9">
        <v>226</v>
      </c>
      <c r="J30" s="9">
        <v>47</v>
      </c>
      <c r="K30" s="9">
        <v>6</v>
      </c>
      <c r="L30" s="10">
        <f t="shared" si="0"/>
        <v>779</v>
      </c>
    </row>
    <row r="31" spans="1:12" ht="12.75">
      <c r="A31" s="20" t="s">
        <v>40</v>
      </c>
      <c r="B31" s="9">
        <v>148</v>
      </c>
      <c r="C31" s="9">
        <v>0</v>
      </c>
      <c r="D31" s="9">
        <v>0</v>
      </c>
      <c r="E31" s="9">
        <v>3</v>
      </c>
      <c r="F31" s="9">
        <v>24</v>
      </c>
      <c r="G31" s="9">
        <v>211</v>
      </c>
      <c r="H31" s="9">
        <v>10</v>
      </c>
      <c r="I31" s="9">
        <v>136</v>
      </c>
      <c r="J31" s="9">
        <v>32</v>
      </c>
      <c r="K31" s="9">
        <v>1</v>
      </c>
      <c r="L31" s="10">
        <f t="shared" si="0"/>
        <v>565</v>
      </c>
    </row>
    <row r="32" spans="1:12" ht="12.75">
      <c r="A32" s="20" t="s">
        <v>41</v>
      </c>
      <c r="B32" s="9">
        <v>530</v>
      </c>
      <c r="C32" s="9">
        <v>0</v>
      </c>
      <c r="D32" s="9">
        <v>0</v>
      </c>
      <c r="E32" s="9">
        <v>10</v>
      </c>
      <c r="F32" s="9">
        <v>25</v>
      </c>
      <c r="G32" s="9">
        <v>328</v>
      </c>
      <c r="H32" s="9">
        <v>19</v>
      </c>
      <c r="I32" s="9">
        <v>292</v>
      </c>
      <c r="J32" s="9">
        <v>41</v>
      </c>
      <c r="K32" s="9">
        <v>12</v>
      </c>
      <c r="L32" s="10">
        <f t="shared" si="0"/>
        <v>1257</v>
      </c>
    </row>
    <row r="33" spans="1:12" ht="12.75">
      <c r="A33" s="20" t="s">
        <v>42</v>
      </c>
      <c r="B33" s="9">
        <v>505</v>
      </c>
      <c r="C33" s="9">
        <v>0</v>
      </c>
      <c r="D33" s="9">
        <v>0</v>
      </c>
      <c r="E33" s="9">
        <v>7</v>
      </c>
      <c r="F33" s="9">
        <v>27</v>
      </c>
      <c r="G33" s="9">
        <v>302</v>
      </c>
      <c r="H33" s="9">
        <v>17</v>
      </c>
      <c r="I33" s="9">
        <v>286</v>
      </c>
      <c r="J33" s="9">
        <v>59</v>
      </c>
      <c r="K33" s="9">
        <v>8</v>
      </c>
      <c r="L33" s="10">
        <f t="shared" si="0"/>
        <v>1211</v>
      </c>
    </row>
    <row r="34" spans="1:12" ht="12.75">
      <c r="A34" s="20" t="s">
        <v>43</v>
      </c>
      <c r="B34" s="9">
        <v>294</v>
      </c>
      <c r="C34" s="9">
        <v>0</v>
      </c>
      <c r="D34" s="9">
        <v>0</v>
      </c>
      <c r="E34" s="9">
        <v>6</v>
      </c>
      <c r="F34" s="9">
        <v>22</v>
      </c>
      <c r="G34" s="9">
        <v>61</v>
      </c>
      <c r="H34" s="9">
        <v>9</v>
      </c>
      <c r="I34" s="9">
        <v>68</v>
      </c>
      <c r="J34" s="9">
        <v>7</v>
      </c>
      <c r="K34" s="9">
        <v>5</v>
      </c>
      <c r="L34" s="10">
        <f t="shared" si="0"/>
        <v>472</v>
      </c>
    </row>
    <row r="35" spans="1:12" ht="12.75">
      <c r="A35" s="20" t="s">
        <v>44</v>
      </c>
      <c r="B35" s="9">
        <v>141</v>
      </c>
      <c r="C35" s="9">
        <v>0</v>
      </c>
      <c r="D35" s="9">
        <v>0</v>
      </c>
      <c r="E35" s="9">
        <v>1</v>
      </c>
      <c r="F35" s="9">
        <v>19</v>
      </c>
      <c r="G35" s="9">
        <v>54</v>
      </c>
      <c r="H35" s="9">
        <v>7</v>
      </c>
      <c r="I35" s="9">
        <v>63</v>
      </c>
      <c r="J35" s="9">
        <v>8</v>
      </c>
      <c r="K35" s="9">
        <v>12</v>
      </c>
      <c r="L35" s="10">
        <f t="shared" si="0"/>
        <v>305</v>
      </c>
    </row>
    <row r="36" spans="1:12" ht="12.75">
      <c r="A36" s="20" t="s">
        <v>45</v>
      </c>
      <c r="B36" s="9">
        <v>114</v>
      </c>
      <c r="C36" s="9">
        <v>0</v>
      </c>
      <c r="D36" s="9">
        <v>0</v>
      </c>
      <c r="E36" s="9">
        <v>3</v>
      </c>
      <c r="F36" s="9">
        <v>32</v>
      </c>
      <c r="G36" s="9">
        <v>89</v>
      </c>
      <c r="H36" s="9">
        <v>13</v>
      </c>
      <c r="I36" s="9">
        <v>289</v>
      </c>
      <c r="J36" s="9">
        <v>89</v>
      </c>
      <c r="K36" s="9">
        <v>1</v>
      </c>
      <c r="L36" s="10">
        <f t="shared" si="0"/>
        <v>630</v>
      </c>
    </row>
    <row r="37" spans="1:12" ht="12.75">
      <c r="A37" s="20" t="s">
        <v>46</v>
      </c>
      <c r="B37" s="9">
        <v>141</v>
      </c>
      <c r="C37" s="9">
        <v>0</v>
      </c>
      <c r="D37" s="9">
        <v>0</v>
      </c>
      <c r="E37" s="9">
        <v>5</v>
      </c>
      <c r="F37" s="9">
        <v>30</v>
      </c>
      <c r="G37" s="9">
        <v>97</v>
      </c>
      <c r="H37" s="9">
        <v>15</v>
      </c>
      <c r="I37" s="9">
        <v>306</v>
      </c>
      <c r="J37" s="9">
        <v>97</v>
      </c>
      <c r="K37" s="9">
        <v>1</v>
      </c>
      <c r="L37" s="10">
        <f t="shared" si="0"/>
        <v>692</v>
      </c>
    </row>
    <row r="38" spans="1:12" ht="12.75">
      <c r="A38" s="20" t="s">
        <v>47</v>
      </c>
      <c r="B38" s="9">
        <v>146</v>
      </c>
      <c r="C38" s="9">
        <v>0</v>
      </c>
      <c r="D38" s="9">
        <v>0</v>
      </c>
      <c r="E38" s="9">
        <v>9</v>
      </c>
      <c r="F38" s="9">
        <v>31</v>
      </c>
      <c r="G38" s="9">
        <v>96</v>
      </c>
      <c r="H38" s="9">
        <v>12</v>
      </c>
      <c r="I38" s="9">
        <v>468</v>
      </c>
      <c r="J38" s="9">
        <v>96</v>
      </c>
      <c r="K38" s="9">
        <v>5</v>
      </c>
      <c r="L38" s="10">
        <f t="shared" si="0"/>
        <v>863</v>
      </c>
    </row>
    <row r="39" spans="1:12" ht="12.75">
      <c r="A39" s="20" t="s">
        <v>48</v>
      </c>
      <c r="B39" s="9">
        <v>50</v>
      </c>
      <c r="C39" s="9">
        <v>0</v>
      </c>
      <c r="D39" s="9">
        <v>0</v>
      </c>
      <c r="E39" s="9">
        <v>0</v>
      </c>
      <c r="F39" s="9">
        <v>15</v>
      </c>
      <c r="G39" s="9">
        <v>42</v>
      </c>
      <c r="H39" s="9">
        <v>5</v>
      </c>
      <c r="I39" s="9">
        <v>90</v>
      </c>
      <c r="J39" s="9">
        <v>42</v>
      </c>
      <c r="K39" s="9">
        <v>0</v>
      </c>
      <c r="L39" s="10">
        <f t="shared" si="0"/>
        <v>244</v>
      </c>
    </row>
    <row r="40" spans="1:12" ht="12.75">
      <c r="A40" s="20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f t="shared" si="0"/>
        <v>0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470</v>
      </c>
      <c r="C42" s="9">
        <v>0</v>
      </c>
      <c r="D42" s="9">
        <v>0</v>
      </c>
      <c r="E42" s="9">
        <v>2</v>
      </c>
      <c r="F42" s="9">
        <v>22</v>
      </c>
      <c r="G42" s="9">
        <v>104</v>
      </c>
      <c r="H42" s="9">
        <v>10</v>
      </c>
      <c r="I42" s="9">
        <v>270</v>
      </c>
      <c r="J42" s="9">
        <v>104</v>
      </c>
      <c r="K42" s="9">
        <v>1</v>
      </c>
      <c r="L42" s="10">
        <f t="shared" si="0"/>
        <v>983</v>
      </c>
    </row>
    <row r="43" spans="1:12" ht="12.75">
      <c r="A43" s="20" t="s">
        <v>52</v>
      </c>
      <c r="B43" s="9">
        <v>210</v>
      </c>
      <c r="C43" s="9">
        <v>0</v>
      </c>
      <c r="D43" s="9">
        <v>0</v>
      </c>
      <c r="E43" s="9">
        <v>7</v>
      </c>
      <c r="F43" s="9">
        <v>24</v>
      </c>
      <c r="G43" s="9">
        <v>388</v>
      </c>
      <c r="H43" s="9">
        <v>15</v>
      </c>
      <c r="I43" s="9">
        <v>360</v>
      </c>
      <c r="J43" s="9">
        <v>103</v>
      </c>
      <c r="K43" s="9">
        <v>4</v>
      </c>
      <c r="L43" s="10">
        <f t="shared" si="0"/>
        <v>1111</v>
      </c>
    </row>
    <row r="44" spans="1:12" ht="12.75">
      <c r="A44" s="20" t="s">
        <v>53</v>
      </c>
      <c r="B44" s="9">
        <v>134</v>
      </c>
      <c r="C44" s="9">
        <v>0</v>
      </c>
      <c r="D44" s="9">
        <v>0</v>
      </c>
      <c r="E44" s="9">
        <v>7</v>
      </c>
      <c r="F44" s="9">
        <v>29</v>
      </c>
      <c r="G44" s="9">
        <v>322</v>
      </c>
      <c r="H44" s="9">
        <v>9</v>
      </c>
      <c r="I44" s="9">
        <v>207</v>
      </c>
      <c r="J44" s="9">
        <v>39</v>
      </c>
      <c r="K44" s="9">
        <v>5</v>
      </c>
      <c r="L44" s="10">
        <f t="shared" si="0"/>
        <v>752</v>
      </c>
    </row>
    <row r="45" spans="1:12" ht="13.5" thickBot="1">
      <c r="A45" s="20" t="s">
        <v>54</v>
      </c>
      <c r="B45" s="9">
        <v>146</v>
      </c>
      <c r="C45" s="9">
        <v>0</v>
      </c>
      <c r="D45" s="9">
        <v>0</v>
      </c>
      <c r="E45" s="9">
        <v>7</v>
      </c>
      <c r="F45" s="9">
        <v>28</v>
      </c>
      <c r="G45" s="9">
        <v>349</v>
      </c>
      <c r="H45" s="9">
        <v>7</v>
      </c>
      <c r="I45" s="9">
        <v>229</v>
      </c>
      <c r="J45" s="9">
        <v>42</v>
      </c>
      <c r="K45" s="9">
        <v>4</v>
      </c>
      <c r="L45" s="10">
        <f t="shared" si="0"/>
        <v>812</v>
      </c>
    </row>
    <row r="46" spans="1:12" ht="12.75">
      <c r="A46" s="21" t="s">
        <v>19</v>
      </c>
      <c r="B46" s="11">
        <f aca="true" t="shared" si="1" ref="B46:L46">SUM(B15:B45)</f>
        <v>7382</v>
      </c>
      <c r="C46" s="11">
        <f t="shared" si="1"/>
        <v>0</v>
      </c>
      <c r="D46" s="11">
        <f t="shared" si="1"/>
        <v>0</v>
      </c>
      <c r="E46" s="11">
        <f t="shared" si="1"/>
        <v>170</v>
      </c>
      <c r="F46" s="11">
        <f t="shared" si="1"/>
        <v>755</v>
      </c>
      <c r="G46" s="11">
        <f t="shared" si="1"/>
        <v>5415</v>
      </c>
      <c r="H46" s="11">
        <f t="shared" si="1"/>
        <v>346</v>
      </c>
      <c r="I46" s="11">
        <f t="shared" si="1"/>
        <v>6802</v>
      </c>
      <c r="J46" s="11">
        <f t="shared" si="1"/>
        <v>1601</v>
      </c>
      <c r="K46" s="11">
        <f t="shared" si="1"/>
        <v>131</v>
      </c>
      <c r="L46" s="12">
        <f t="shared" si="1"/>
        <v>22602</v>
      </c>
    </row>
    <row r="47" spans="1:12" ht="13.5" thickBot="1">
      <c r="A47" s="22" t="s">
        <v>55</v>
      </c>
      <c r="B47" s="13">
        <f aca="true" t="shared" si="2" ref="B47:L47">(B46/$M13)</f>
        <v>238.1290322580645</v>
      </c>
      <c r="C47" s="13">
        <f t="shared" si="2"/>
        <v>0</v>
      </c>
      <c r="D47" s="13">
        <f t="shared" si="2"/>
        <v>0</v>
      </c>
      <c r="E47" s="13">
        <f t="shared" si="2"/>
        <v>5.483870967741935</v>
      </c>
      <c r="F47" s="13">
        <f t="shared" si="2"/>
        <v>24.35483870967742</v>
      </c>
      <c r="G47" s="13">
        <f t="shared" si="2"/>
        <v>174.67741935483872</v>
      </c>
      <c r="H47" s="13">
        <f t="shared" si="2"/>
        <v>11.161290322580646</v>
      </c>
      <c r="I47" s="13">
        <f t="shared" si="2"/>
        <v>219.41935483870967</v>
      </c>
      <c r="J47" s="13">
        <f t="shared" si="2"/>
        <v>51.645161290322584</v>
      </c>
      <c r="K47" s="13">
        <f t="shared" si="2"/>
        <v>4.225806451612903</v>
      </c>
      <c r="L47" s="14">
        <f t="shared" si="2"/>
        <v>729.0967741935484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4.25">
      <c r="A50" s="44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23"/>
      <c r="B51" s="45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2012-06-06T13:06:52Z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Mayo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/PasadasVehiculares/Vehic-MAYO-2012.xls</vt:lpwstr>
  </property>
  <property fmtid="{D5CDD505-2E9C-101B-9397-08002B2CF9AE}" pid="7" name="N_M">
    <vt:lpwstr>5.00000000000000</vt:lpwstr>
  </property>
</Properties>
</file>