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580" windowHeight="6540" tabRatio="647" activeTab="2"/>
  </bookViews>
  <sheets>
    <sheet name="chai-junio-13" sheetId="1" r:id="rId1"/>
    <sheet name="las-raices-junio-13" sheetId="2" r:id="rId2"/>
    <sheet name="cris-junio-13" sheetId="3" r:id="rId3"/>
  </sheets>
  <definedNames/>
  <calcPr fullCalcOnLoad="1"/>
</workbook>
</file>

<file path=xl/sharedStrings.xml><?xml version="1.0" encoding="utf-8"?>
<sst xmlns="http://schemas.openxmlformats.org/spreadsheetml/2006/main" count="185" uniqueCount="68">
  <si>
    <t xml:space="preserve">PLAZA DE PEAJE :   </t>
  </si>
  <si>
    <t>CHAIMAVIDA</t>
  </si>
  <si>
    <t xml:space="preserve">MES  : </t>
  </si>
  <si>
    <t xml:space="preserve">AÑO:  </t>
  </si>
  <si>
    <t>PASADA   MENSUAL   DE   VEHICULOS</t>
  </si>
  <si>
    <t>AUTOS CARRO</t>
  </si>
  <si>
    <t>MAQ. AGRIC.</t>
  </si>
  <si>
    <t>CAMION</t>
  </si>
  <si>
    <t>CAMION Y BUS</t>
  </si>
  <si>
    <t>BUS</t>
  </si>
  <si>
    <t>CAMION DE</t>
  </si>
  <si>
    <t>1  Ó MAS EJES</t>
  </si>
  <si>
    <t>Y DE CONST.</t>
  </si>
  <si>
    <t>2 EJES</t>
  </si>
  <si>
    <t>3 EJES</t>
  </si>
  <si>
    <t>4 EJES</t>
  </si>
  <si>
    <t>5 EJES</t>
  </si>
  <si>
    <t>MAS 5 EJES</t>
  </si>
  <si>
    <t>MOTOS</t>
  </si>
  <si>
    <t>TOTAL</t>
  </si>
  <si>
    <t>AUTOS</t>
  </si>
  <si>
    <t>DIA</t>
  </si>
  <si>
    <t>CAMIONETAS</t>
  </si>
  <si>
    <t xml:space="preserve">    1</t>
  </si>
  <si>
    <t xml:space="preserve">    2</t>
  </si>
  <si>
    <t xml:space="preserve">    3</t>
  </si>
  <si>
    <t xml:space="preserve">    4</t>
  </si>
  <si>
    <t xml:space="preserve">    5</t>
  </si>
  <si>
    <t xml:space="preserve">    6</t>
  </si>
  <si>
    <t xml:space="preserve">    7</t>
  </si>
  <si>
    <t xml:space="preserve">    8</t>
  </si>
  <si>
    <t xml:space="preserve">    9</t>
  </si>
  <si>
    <t xml:space="preserve">   10</t>
  </si>
  <si>
    <t xml:space="preserve">   11</t>
  </si>
  <si>
    <t xml:space="preserve">   12</t>
  </si>
  <si>
    <t xml:space="preserve">   13</t>
  </si>
  <si>
    <t xml:space="preserve">   14</t>
  </si>
  <si>
    <t xml:space="preserve">   15</t>
  </si>
  <si>
    <t xml:space="preserve">   16</t>
  </si>
  <si>
    <t xml:space="preserve">   17</t>
  </si>
  <si>
    <t xml:space="preserve">   18</t>
  </si>
  <si>
    <t xml:space="preserve">   19</t>
  </si>
  <si>
    <t xml:space="preserve">   20</t>
  </si>
  <si>
    <t xml:space="preserve">   21</t>
  </si>
  <si>
    <t xml:space="preserve">   22</t>
  </si>
  <si>
    <t xml:space="preserve">   23</t>
  </si>
  <si>
    <t xml:space="preserve">   24</t>
  </si>
  <si>
    <t xml:space="preserve">   25</t>
  </si>
  <si>
    <t xml:space="preserve">   26</t>
  </si>
  <si>
    <t xml:space="preserve">   27</t>
  </si>
  <si>
    <t xml:space="preserve">   28</t>
  </si>
  <si>
    <t xml:space="preserve">   29</t>
  </si>
  <si>
    <t xml:space="preserve">   30</t>
  </si>
  <si>
    <t xml:space="preserve">   31</t>
  </si>
  <si>
    <t>PROM.</t>
  </si>
  <si>
    <t>CRISTO REDENTOR</t>
  </si>
  <si>
    <t xml:space="preserve">CAMION Y </t>
  </si>
  <si>
    <t>BUS 3 EJES</t>
  </si>
  <si>
    <t>BUS 4 EJES</t>
  </si>
  <si>
    <t xml:space="preserve"> </t>
  </si>
  <si>
    <t>LAS  RAICES</t>
  </si>
  <si>
    <t>NOTA:  Resumen ambos sentidos de transito.</t>
  </si>
  <si>
    <t xml:space="preserve">NOTA:      Resumen   Ambos Sentidos.   </t>
  </si>
  <si>
    <t xml:space="preserve">  - A contar del 01-01-2013 se traslada al sector de Queime,  Km. 28.200 - Ruta 148,  Bulnes Concepción.</t>
  </si>
  <si>
    <t>JUNO</t>
  </si>
  <si>
    <t>JUNIO</t>
  </si>
  <si>
    <t xml:space="preserve"> -Cerrado por nevadas día   01, 22,  23, 27, 28, Y 29  Junio del 2013.</t>
  </si>
  <si>
    <t xml:space="preserve">  NOTA:     Esta plaza cobra el importe del peaje en sentido  Oriente.</t>
  </si>
</sst>
</file>

<file path=xl/styles.xml><?xml version="1.0" encoding="utf-8"?>
<styleSheet xmlns="http://schemas.openxmlformats.org/spreadsheetml/2006/main">
  <numFmts count="1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</numFmts>
  <fonts count="49">
    <font>
      <sz val="10"/>
      <name val="Arial"/>
      <family val="0"/>
    </font>
    <font>
      <sz val="10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7"/>
      <name val="Courier"/>
      <family val="3"/>
    </font>
    <font>
      <sz val="9"/>
      <name val="Arial"/>
      <family val="2"/>
    </font>
    <font>
      <sz val="9"/>
      <color indexed="12"/>
      <name val="Arial"/>
      <family val="2"/>
    </font>
    <font>
      <sz val="7"/>
      <name val="MS Serif"/>
      <family val="1"/>
    </font>
    <font>
      <b/>
      <sz val="9"/>
      <name val="Arial"/>
      <family val="2"/>
    </font>
    <font>
      <sz val="7"/>
      <name val="Arial"/>
      <family val="2"/>
    </font>
    <font>
      <sz val="7"/>
      <color indexed="12"/>
      <name val="Courier"/>
      <family val="3"/>
    </font>
    <font>
      <sz val="5"/>
      <name val="Flareserif821 BT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10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3" fontId="5" fillId="0" borderId="14" xfId="0" applyNumberFormat="1" applyFont="1" applyBorder="1" applyAlignment="1" applyProtection="1">
      <alignment horizontal="right"/>
      <protection/>
    </xf>
    <xf numFmtId="3" fontId="5" fillId="0" borderId="15" xfId="0" applyNumberFormat="1" applyFont="1" applyBorder="1" applyAlignment="1" applyProtection="1">
      <alignment horizontal="right"/>
      <protection/>
    </xf>
    <xf numFmtId="37" fontId="6" fillId="0" borderId="16" xfId="0" applyNumberFormat="1" applyFont="1" applyBorder="1" applyAlignment="1" applyProtection="1">
      <alignment horizontal="right"/>
      <protection locked="0"/>
    </xf>
    <xf numFmtId="37" fontId="6" fillId="0" borderId="11" xfId="0" applyNumberFormat="1" applyFont="1" applyBorder="1" applyAlignment="1" applyProtection="1">
      <alignment horizontal="right"/>
      <protection locked="0"/>
    </xf>
    <xf numFmtId="37" fontId="5" fillId="0" borderId="17" xfId="0" applyNumberFormat="1" applyFont="1" applyBorder="1" applyAlignment="1" applyProtection="1">
      <alignment horizontal="right"/>
      <protection/>
    </xf>
    <xf numFmtId="37" fontId="5" fillId="0" borderId="18" xfId="0" applyNumberFormat="1" applyFont="1" applyBorder="1" applyAlignment="1" applyProtection="1">
      <alignment horizontal="right"/>
      <protection/>
    </xf>
    <xf numFmtId="37" fontId="0" fillId="0" borderId="0" xfId="0" applyNumberFormat="1" applyAlignment="1" applyProtection="1">
      <alignment/>
      <protection/>
    </xf>
    <xf numFmtId="3" fontId="4" fillId="0" borderId="0" xfId="0" applyNumberFormat="1" applyFont="1" applyAlignment="1" applyProtection="1">
      <alignment/>
      <protection/>
    </xf>
    <xf numFmtId="0" fontId="7" fillId="0" borderId="0" xfId="0" applyFont="1" applyAlignment="1">
      <alignment/>
    </xf>
    <xf numFmtId="0" fontId="4" fillId="0" borderId="19" xfId="0" applyFont="1" applyBorder="1" applyAlignment="1" applyProtection="1" quotePrefix="1">
      <alignment horizontal="center"/>
      <protection/>
    </xf>
    <xf numFmtId="0" fontId="4" fillId="0" borderId="20" xfId="0" applyFont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/>
    </xf>
    <xf numFmtId="0" fontId="8" fillId="0" borderId="22" xfId="0" applyFont="1" applyBorder="1" applyAlignment="1" applyProtection="1">
      <alignment horizontal="center"/>
      <protection/>
    </xf>
    <xf numFmtId="0" fontId="8" fillId="0" borderId="23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9" fillId="0" borderId="0" xfId="0" applyFont="1" applyAlignment="1">
      <alignment/>
    </xf>
    <xf numFmtId="0" fontId="9" fillId="0" borderId="10" xfId="0" applyFont="1" applyBorder="1" applyAlignment="1" applyProtection="1">
      <alignment horizontal="center"/>
      <protection/>
    </xf>
    <xf numFmtId="0" fontId="9" fillId="0" borderId="11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9" fillId="0" borderId="20" xfId="0" applyFont="1" applyBorder="1" applyAlignment="1" applyProtection="1">
      <alignment horizontal="center"/>
      <protection/>
    </xf>
    <xf numFmtId="0" fontId="9" fillId="0" borderId="12" xfId="0" applyFont="1" applyBorder="1" applyAlignment="1" applyProtection="1">
      <alignment horizontal="center"/>
      <protection/>
    </xf>
    <xf numFmtId="0" fontId="9" fillId="0" borderId="13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37" fontId="10" fillId="0" borderId="0" xfId="0" applyNumberFormat="1" applyFont="1" applyAlignment="1" applyProtection="1">
      <alignment/>
      <protection locked="0"/>
    </xf>
    <xf numFmtId="37" fontId="4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37" fontId="1" fillId="0" borderId="0" xfId="0" applyNumberFormat="1" applyFont="1" applyAlignment="1" applyProtection="1">
      <alignment/>
      <protection/>
    </xf>
    <xf numFmtId="37" fontId="12" fillId="0" borderId="0" xfId="0" applyNumberFormat="1" applyFont="1" applyAlignment="1" applyProtection="1">
      <alignment/>
      <protection/>
    </xf>
    <xf numFmtId="37" fontId="13" fillId="0" borderId="0" xfId="0" applyNumberFormat="1" applyFont="1" applyAlignment="1" applyProtection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37" fontId="1" fillId="0" borderId="0" xfId="0" applyNumberFormat="1" applyFont="1" applyAlignment="1" applyProtection="1">
      <alignment/>
      <protection/>
    </xf>
    <xf numFmtId="37" fontId="14" fillId="0" borderId="0" xfId="0" applyNumberFormat="1" applyFont="1" applyAlignment="1" applyProtection="1">
      <alignment/>
      <protection/>
    </xf>
    <xf numFmtId="0" fontId="11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1</xdr:col>
      <xdr:colOff>409575</xdr:colOff>
      <xdr:row>6</xdr:row>
      <xdr:rowOff>19050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819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57150</xdr:rowOff>
    </xdr:from>
    <xdr:to>
      <xdr:col>1</xdr:col>
      <xdr:colOff>238125</xdr:colOff>
      <xdr:row>5</xdr:row>
      <xdr:rowOff>104775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7150"/>
          <a:ext cx="7429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1</xdr:col>
      <xdr:colOff>342900</xdr:colOff>
      <xdr:row>5</xdr:row>
      <xdr:rowOff>152400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8001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M57"/>
  <sheetViews>
    <sheetView zoomScalePageLayoutView="0" workbookViewId="0" topLeftCell="A1">
      <selection activeCell="C8" sqref="C8"/>
    </sheetView>
  </sheetViews>
  <sheetFormatPr defaultColWidth="11.421875" defaultRowHeight="12.75"/>
  <cols>
    <col min="1" max="1" width="6.8515625" style="0" customWidth="1"/>
    <col min="5" max="5" width="9.140625" style="0" customWidth="1"/>
    <col min="7" max="7" width="10.00390625" style="0" customWidth="1"/>
    <col min="8" max="8" width="9.00390625" style="0" customWidth="1"/>
    <col min="9" max="10" width="10.421875" style="0" customWidth="1"/>
    <col min="11" max="11" width="8.28125" style="0" customWidth="1"/>
  </cols>
  <sheetData>
    <row r="5" spans="7:10" ht="12.75">
      <c r="G5" s="1" t="s">
        <v>0</v>
      </c>
      <c r="I5" s="2" t="s">
        <v>1</v>
      </c>
      <c r="J5" s="2"/>
    </row>
    <row r="6" spans="7:11" ht="12.75">
      <c r="G6" s="1" t="s">
        <v>2</v>
      </c>
      <c r="H6" s="2" t="s">
        <v>64</v>
      </c>
      <c r="J6" s="1" t="s">
        <v>3</v>
      </c>
      <c r="K6" s="3">
        <v>2013</v>
      </c>
    </row>
    <row r="7" spans="1:2" ht="9.75" customHeight="1">
      <c r="A7" s="47"/>
      <c r="B7" s="47"/>
    </row>
    <row r="8" spans="1:2" ht="9" customHeight="1">
      <c r="A8" s="47"/>
      <c r="B8" s="47"/>
    </row>
    <row r="9" ht="12.75">
      <c r="A9" s="17"/>
    </row>
    <row r="10" ht="15.75">
      <c r="D10" s="4" t="s">
        <v>4</v>
      </c>
    </row>
    <row r="12" ht="13.5" thickBot="1"/>
    <row r="13" spans="1:13" ht="12.75">
      <c r="A13" s="18"/>
      <c r="B13" s="5" t="s">
        <v>20</v>
      </c>
      <c r="C13" s="5" t="s">
        <v>5</v>
      </c>
      <c r="D13" s="5" t="s">
        <v>6</v>
      </c>
      <c r="E13" s="5" t="s">
        <v>7</v>
      </c>
      <c r="F13" s="5" t="s">
        <v>8</v>
      </c>
      <c r="G13" s="5" t="s">
        <v>8</v>
      </c>
      <c r="H13" s="5" t="s">
        <v>9</v>
      </c>
      <c r="I13" s="5" t="s">
        <v>7</v>
      </c>
      <c r="J13" s="5" t="s">
        <v>10</v>
      </c>
      <c r="K13" s="5"/>
      <c r="L13" s="6"/>
      <c r="M13">
        <v>30</v>
      </c>
    </row>
    <row r="14" spans="1:12" ht="13.5" thickBot="1">
      <c r="A14" s="19" t="s">
        <v>21</v>
      </c>
      <c r="B14" s="7" t="s">
        <v>22</v>
      </c>
      <c r="C14" s="7" t="s">
        <v>11</v>
      </c>
      <c r="D14" s="7" t="s">
        <v>12</v>
      </c>
      <c r="E14" s="7" t="s">
        <v>13</v>
      </c>
      <c r="F14" s="7" t="s">
        <v>14</v>
      </c>
      <c r="G14" s="7" t="s">
        <v>15</v>
      </c>
      <c r="H14" s="7" t="s">
        <v>13</v>
      </c>
      <c r="I14" s="7" t="s">
        <v>16</v>
      </c>
      <c r="J14" s="7" t="s">
        <v>17</v>
      </c>
      <c r="K14" s="7" t="s">
        <v>18</v>
      </c>
      <c r="L14" s="8" t="s">
        <v>19</v>
      </c>
    </row>
    <row r="15" spans="1:12" ht="12.75">
      <c r="A15" s="20" t="s">
        <v>23</v>
      </c>
      <c r="B15" s="9">
        <v>1362</v>
      </c>
      <c r="C15" s="9">
        <v>6</v>
      </c>
      <c r="D15" s="9">
        <v>0</v>
      </c>
      <c r="E15" s="9">
        <v>152</v>
      </c>
      <c r="F15" s="9">
        <v>50</v>
      </c>
      <c r="G15" s="9">
        <v>1</v>
      </c>
      <c r="H15" s="9">
        <v>60</v>
      </c>
      <c r="I15" s="9">
        <v>3</v>
      </c>
      <c r="J15" s="9">
        <v>0</v>
      </c>
      <c r="K15" s="9">
        <v>0</v>
      </c>
      <c r="L15" s="10">
        <f>SUM(B15:K15)</f>
        <v>1634</v>
      </c>
    </row>
    <row r="16" spans="1:12" ht="12.75">
      <c r="A16" s="20" t="s">
        <v>24</v>
      </c>
      <c r="B16" s="9">
        <v>1582</v>
      </c>
      <c r="C16" s="9">
        <v>5</v>
      </c>
      <c r="D16" s="9">
        <v>0</v>
      </c>
      <c r="E16" s="9">
        <v>59</v>
      </c>
      <c r="F16" s="9">
        <v>49</v>
      </c>
      <c r="G16" s="9">
        <v>0</v>
      </c>
      <c r="H16" s="9">
        <v>48</v>
      </c>
      <c r="I16" s="9">
        <v>1</v>
      </c>
      <c r="J16" s="9">
        <v>0</v>
      </c>
      <c r="K16" s="9">
        <v>8</v>
      </c>
      <c r="L16" s="10">
        <f>SUM(B16:K16)</f>
        <v>1752</v>
      </c>
    </row>
    <row r="17" spans="1:12" ht="12.75">
      <c r="A17" s="20" t="s">
        <v>25</v>
      </c>
      <c r="B17" s="9">
        <v>901</v>
      </c>
      <c r="C17" s="9">
        <v>1</v>
      </c>
      <c r="D17" s="9">
        <v>0</v>
      </c>
      <c r="E17" s="9">
        <v>200</v>
      </c>
      <c r="F17" s="9">
        <v>70</v>
      </c>
      <c r="G17" s="9">
        <v>0</v>
      </c>
      <c r="H17" s="9">
        <v>64</v>
      </c>
      <c r="I17" s="9">
        <v>3</v>
      </c>
      <c r="J17" s="9">
        <v>2</v>
      </c>
      <c r="K17" s="9">
        <v>2</v>
      </c>
      <c r="L17" s="10">
        <f aca="true" t="shared" si="0" ref="L17:L45">SUM(B17:K17)</f>
        <v>1243</v>
      </c>
    </row>
    <row r="18" spans="1:12" ht="12.75">
      <c r="A18" s="20" t="s">
        <v>26</v>
      </c>
      <c r="B18" s="9">
        <v>848</v>
      </c>
      <c r="C18" s="9">
        <v>0</v>
      </c>
      <c r="D18" s="9">
        <v>0</v>
      </c>
      <c r="E18" s="9">
        <v>234</v>
      </c>
      <c r="F18" s="9">
        <v>79</v>
      </c>
      <c r="G18" s="9">
        <v>2</v>
      </c>
      <c r="H18" s="9">
        <v>61</v>
      </c>
      <c r="I18" s="9">
        <v>10</v>
      </c>
      <c r="J18" s="9">
        <v>0</v>
      </c>
      <c r="K18" s="9">
        <v>12</v>
      </c>
      <c r="L18" s="10">
        <f t="shared" si="0"/>
        <v>1246</v>
      </c>
    </row>
    <row r="19" spans="1:12" ht="12.75">
      <c r="A19" s="20" t="s">
        <v>27</v>
      </c>
      <c r="B19" s="9">
        <v>974</v>
      </c>
      <c r="C19" s="9">
        <v>2</v>
      </c>
      <c r="D19" s="9">
        <v>0</v>
      </c>
      <c r="E19" s="9">
        <v>233</v>
      </c>
      <c r="F19" s="9">
        <v>67</v>
      </c>
      <c r="G19" s="9">
        <v>1</v>
      </c>
      <c r="H19" s="9">
        <v>61</v>
      </c>
      <c r="I19" s="9">
        <v>6</v>
      </c>
      <c r="J19" s="9">
        <v>1</v>
      </c>
      <c r="K19" s="9">
        <v>4</v>
      </c>
      <c r="L19" s="10">
        <f t="shared" si="0"/>
        <v>1349</v>
      </c>
    </row>
    <row r="20" spans="1:12" ht="12.75">
      <c r="A20" s="20" t="s">
        <v>28</v>
      </c>
      <c r="B20" s="9">
        <v>887</v>
      </c>
      <c r="C20" s="9">
        <v>6</v>
      </c>
      <c r="D20" s="9">
        <v>0</v>
      </c>
      <c r="E20" s="9">
        <v>203</v>
      </c>
      <c r="F20" s="9">
        <v>54</v>
      </c>
      <c r="G20" s="9">
        <v>8</v>
      </c>
      <c r="H20" s="9">
        <v>57</v>
      </c>
      <c r="I20" s="9">
        <v>9</v>
      </c>
      <c r="J20" s="9">
        <v>0</v>
      </c>
      <c r="K20" s="9">
        <v>5</v>
      </c>
      <c r="L20" s="10">
        <f t="shared" si="0"/>
        <v>1229</v>
      </c>
    </row>
    <row r="21" spans="1:12" ht="12.75">
      <c r="A21" s="20" t="s">
        <v>29</v>
      </c>
      <c r="B21" s="9">
        <v>1140</v>
      </c>
      <c r="C21" s="9">
        <v>3</v>
      </c>
      <c r="D21" s="9">
        <v>0</v>
      </c>
      <c r="E21" s="9">
        <v>227</v>
      </c>
      <c r="F21" s="9">
        <v>59</v>
      </c>
      <c r="G21" s="9">
        <v>5</v>
      </c>
      <c r="H21" s="9">
        <v>63</v>
      </c>
      <c r="I21" s="9">
        <v>9</v>
      </c>
      <c r="J21" s="9">
        <v>2</v>
      </c>
      <c r="K21" s="9">
        <v>7</v>
      </c>
      <c r="L21" s="10">
        <f t="shared" si="0"/>
        <v>1515</v>
      </c>
    </row>
    <row r="22" spans="1:12" ht="12.75">
      <c r="A22" s="20" t="s">
        <v>30</v>
      </c>
      <c r="B22" s="9">
        <v>1699</v>
      </c>
      <c r="C22" s="9">
        <v>7</v>
      </c>
      <c r="D22" s="9">
        <v>0</v>
      </c>
      <c r="E22" s="9">
        <v>181</v>
      </c>
      <c r="F22" s="9">
        <v>50</v>
      </c>
      <c r="G22" s="9">
        <v>2</v>
      </c>
      <c r="H22" s="9">
        <v>58</v>
      </c>
      <c r="I22" s="9">
        <v>7</v>
      </c>
      <c r="J22" s="9">
        <v>0</v>
      </c>
      <c r="K22" s="9">
        <v>16</v>
      </c>
      <c r="L22" s="10">
        <f t="shared" si="0"/>
        <v>2020</v>
      </c>
    </row>
    <row r="23" spans="1:12" ht="12.75">
      <c r="A23" s="20" t="s">
        <v>31</v>
      </c>
      <c r="B23" s="9">
        <v>1947</v>
      </c>
      <c r="C23" s="9">
        <v>5</v>
      </c>
      <c r="D23" s="9">
        <v>0</v>
      </c>
      <c r="E23" s="9">
        <v>83</v>
      </c>
      <c r="F23" s="9">
        <v>44</v>
      </c>
      <c r="G23" s="9">
        <v>0</v>
      </c>
      <c r="H23" s="9">
        <v>50</v>
      </c>
      <c r="I23" s="9">
        <v>1</v>
      </c>
      <c r="J23" s="9">
        <v>0</v>
      </c>
      <c r="K23" s="9">
        <v>31</v>
      </c>
      <c r="L23" s="10">
        <f t="shared" si="0"/>
        <v>2161</v>
      </c>
    </row>
    <row r="24" spans="1:12" ht="12.75">
      <c r="A24" s="20" t="s">
        <v>32</v>
      </c>
      <c r="B24" s="9">
        <v>1018</v>
      </c>
      <c r="C24" s="9">
        <v>3</v>
      </c>
      <c r="D24" s="9">
        <v>0</v>
      </c>
      <c r="E24" s="9">
        <v>196</v>
      </c>
      <c r="F24" s="9">
        <v>50</v>
      </c>
      <c r="G24" s="9">
        <v>5</v>
      </c>
      <c r="H24" s="9">
        <v>64</v>
      </c>
      <c r="I24" s="9">
        <v>6</v>
      </c>
      <c r="J24" s="9">
        <v>0</v>
      </c>
      <c r="K24" s="9">
        <v>4</v>
      </c>
      <c r="L24" s="10">
        <f t="shared" si="0"/>
        <v>1346</v>
      </c>
    </row>
    <row r="25" spans="1:12" ht="12.75">
      <c r="A25" s="20" t="s">
        <v>33</v>
      </c>
      <c r="B25" s="9">
        <v>789</v>
      </c>
      <c r="C25" s="9">
        <v>2</v>
      </c>
      <c r="D25" s="9">
        <v>1</v>
      </c>
      <c r="E25" s="9">
        <v>215</v>
      </c>
      <c r="F25" s="9">
        <v>41</v>
      </c>
      <c r="G25" s="9">
        <v>5</v>
      </c>
      <c r="H25" s="9">
        <v>62</v>
      </c>
      <c r="I25" s="9">
        <v>4</v>
      </c>
      <c r="J25" s="9">
        <v>0</v>
      </c>
      <c r="K25" s="9">
        <v>3</v>
      </c>
      <c r="L25" s="10">
        <f t="shared" si="0"/>
        <v>1122</v>
      </c>
    </row>
    <row r="26" spans="1:12" ht="12.75">
      <c r="A26" s="20" t="s">
        <v>34</v>
      </c>
      <c r="B26" s="9">
        <v>898</v>
      </c>
      <c r="C26" s="9">
        <v>6</v>
      </c>
      <c r="D26" s="9">
        <v>1</v>
      </c>
      <c r="E26" s="9">
        <v>285</v>
      </c>
      <c r="F26" s="9">
        <v>71</v>
      </c>
      <c r="G26" s="9">
        <v>4</v>
      </c>
      <c r="H26" s="9">
        <v>59</v>
      </c>
      <c r="I26" s="9">
        <v>5</v>
      </c>
      <c r="J26" s="9">
        <v>0</v>
      </c>
      <c r="K26" s="9">
        <v>1</v>
      </c>
      <c r="L26" s="10">
        <f t="shared" si="0"/>
        <v>1330</v>
      </c>
    </row>
    <row r="27" spans="1:12" ht="12.75">
      <c r="A27" s="20" t="s">
        <v>35</v>
      </c>
      <c r="B27" s="9">
        <v>945</v>
      </c>
      <c r="C27" s="9">
        <v>4</v>
      </c>
      <c r="D27" s="9">
        <v>1</v>
      </c>
      <c r="E27" s="9">
        <v>214</v>
      </c>
      <c r="F27" s="9">
        <v>57</v>
      </c>
      <c r="G27" s="9">
        <v>7</v>
      </c>
      <c r="H27" s="9">
        <v>58</v>
      </c>
      <c r="I27" s="9">
        <v>8</v>
      </c>
      <c r="J27" s="9">
        <v>0</v>
      </c>
      <c r="K27" s="9">
        <v>5</v>
      </c>
      <c r="L27" s="10">
        <f t="shared" si="0"/>
        <v>1299</v>
      </c>
    </row>
    <row r="28" spans="1:12" ht="12.75">
      <c r="A28" s="20" t="s">
        <v>36</v>
      </c>
      <c r="B28" s="9">
        <v>1158</v>
      </c>
      <c r="C28" s="9">
        <v>7</v>
      </c>
      <c r="D28" s="9">
        <v>0</v>
      </c>
      <c r="E28" s="9">
        <v>271</v>
      </c>
      <c r="F28" s="9">
        <v>80</v>
      </c>
      <c r="G28" s="9">
        <v>8</v>
      </c>
      <c r="H28" s="9">
        <v>63</v>
      </c>
      <c r="I28" s="9">
        <v>5</v>
      </c>
      <c r="J28" s="9">
        <v>0</v>
      </c>
      <c r="K28" s="9">
        <v>3</v>
      </c>
      <c r="L28" s="10">
        <f t="shared" si="0"/>
        <v>1595</v>
      </c>
    </row>
    <row r="29" spans="1:12" ht="12.75">
      <c r="A29" s="20" t="s">
        <v>37</v>
      </c>
      <c r="B29" s="9">
        <v>1519</v>
      </c>
      <c r="C29" s="9">
        <v>7</v>
      </c>
      <c r="D29" s="9">
        <v>0</v>
      </c>
      <c r="E29" s="9">
        <v>146</v>
      </c>
      <c r="F29" s="9">
        <v>55</v>
      </c>
      <c r="G29" s="9">
        <v>4</v>
      </c>
      <c r="H29" s="9">
        <v>63</v>
      </c>
      <c r="I29" s="9">
        <v>5</v>
      </c>
      <c r="J29" s="9">
        <v>0</v>
      </c>
      <c r="K29" s="9">
        <v>0</v>
      </c>
      <c r="L29" s="10">
        <f t="shared" si="0"/>
        <v>1799</v>
      </c>
    </row>
    <row r="30" spans="1:12" ht="12.75">
      <c r="A30" s="20" t="s">
        <v>38</v>
      </c>
      <c r="B30" s="9">
        <v>1612</v>
      </c>
      <c r="C30" s="9">
        <v>6</v>
      </c>
      <c r="D30" s="9">
        <v>0</v>
      </c>
      <c r="E30" s="9">
        <v>45</v>
      </c>
      <c r="F30" s="9">
        <v>49</v>
      </c>
      <c r="G30" s="9">
        <v>0</v>
      </c>
      <c r="H30" s="9">
        <v>47</v>
      </c>
      <c r="I30" s="9">
        <v>0</v>
      </c>
      <c r="J30" s="9">
        <v>1</v>
      </c>
      <c r="K30" s="9">
        <v>15</v>
      </c>
      <c r="L30" s="10">
        <f t="shared" si="0"/>
        <v>1775</v>
      </c>
    </row>
    <row r="31" spans="1:12" ht="12.75">
      <c r="A31" s="20" t="s">
        <v>39</v>
      </c>
      <c r="B31" s="9">
        <v>949</v>
      </c>
      <c r="C31" s="9">
        <v>2</v>
      </c>
      <c r="D31" s="9">
        <v>0</v>
      </c>
      <c r="E31" s="9">
        <v>173</v>
      </c>
      <c r="F31" s="9">
        <v>66</v>
      </c>
      <c r="G31" s="9">
        <v>3</v>
      </c>
      <c r="H31" s="9">
        <v>66</v>
      </c>
      <c r="I31" s="9">
        <v>2</v>
      </c>
      <c r="J31" s="9">
        <v>0</v>
      </c>
      <c r="K31" s="9">
        <v>3</v>
      </c>
      <c r="L31" s="10">
        <f t="shared" si="0"/>
        <v>1264</v>
      </c>
    </row>
    <row r="32" spans="1:12" ht="12.75">
      <c r="A32" s="20" t="s">
        <v>40</v>
      </c>
      <c r="B32" s="9">
        <v>827</v>
      </c>
      <c r="C32" s="9">
        <v>1</v>
      </c>
      <c r="D32" s="9">
        <v>0</v>
      </c>
      <c r="E32" s="9">
        <v>255</v>
      </c>
      <c r="F32" s="9">
        <v>67</v>
      </c>
      <c r="G32" s="9">
        <v>3</v>
      </c>
      <c r="H32" s="9">
        <v>62</v>
      </c>
      <c r="I32" s="9">
        <v>5</v>
      </c>
      <c r="J32" s="9">
        <v>0</v>
      </c>
      <c r="K32" s="9">
        <v>5</v>
      </c>
      <c r="L32" s="10">
        <f t="shared" si="0"/>
        <v>1225</v>
      </c>
    </row>
    <row r="33" spans="1:12" ht="12.75">
      <c r="A33" s="20" t="s">
        <v>41</v>
      </c>
      <c r="B33" s="9">
        <v>890</v>
      </c>
      <c r="C33" s="9">
        <v>3</v>
      </c>
      <c r="D33" s="9">
        <v>0</v>
      </c>
      <c r="E33" s="9">
        <v>195</v>
      </c>
      <c r="F33" s="9">
        <v>73</v>
      </c>
      <c r="G33" s="9">
        <v>5</v>
      </c>
      <c r="H33" s="9">
        <v>57</v>
      </c>
      <c r="I33" s="9">
        <v>5</v>
      </c>
      <c r="J33" s="9">
        <v>0</v>
      </c>
      <c r="K33" s="9">
        <v>3</v>
      </c>
      <c r="L33" s="10">
        <f t="shared" si="0"/>
        <v>1231</v>
      </c>
    </row>
    <row r="34" spans="1:12" ht="12.75">
      <c r="A34" s="20" t="s">
        <v>42</v>
      </c>
      <c r="B34" s="9">
        <v>936</v>
      </c>
      <c r="C34" s="9">
        <v>3</v>
      </c>
      <c r="D34" s="9">
        <v>0</v>
      </c>
      <c r="E34" s="9">
        <v>214</v>
      </c>
      <c r="F34" s="9">
        <v>66</v>
      </c>
      <c r="G34" s="9">
        <v>10</v>
      </c>
      <c r="H34" s="9">
        <v>56</v>
      </c>
      <c r="I34" s="9">
        <v>17</v>
      </c>
      <c r="J34" s="9">
        <v>2</v>
      </c>
      <c r="K34" s="9">
        <v>4</v>
      </c>
      <c r="L34" s="10">
        <f t="shared" si="0"/>
        <v>1308</v>
      </c>
    </row>
    <row r="35" spans="1:12" ht="12.75">
      <c r="A35" s="20" t="s">
        <v>43</v>
      </c>
      <c r="B35" s="9">
        <v>1143</v>
      </c>
      <c r="C35" s="9">
        <v>2</v>
      </c>
      <c r="D35" s="9">
        <v>1</v>
      </c>
      <c r="E35" s="9">
        <v>223</v>
      </c>
      <c r="F35" s="9">
        <v>65</v>
      </c>
      <c r="G35" s="9">
        <v>8</v>
      </c>
      <c r="H35" s="9">
        <v>62</v>
      </c>
      <c r="I35" s="9">
        <v>6</v>
      </c>
      <c r="J35" s="9">
        <v>1</v>
      </c>
      <c r="K35" s="9">
        <v>1</v>
      </c>
      <c r="L35" s="10">
        <f t="shared" si="0"/>
        <v>1512</v>
      </c>
    </row>
    <row r="36" spans="1:12" ht="12.75">
      <c r="A36" s="20" t="s">
        <v>44</v>
      </c>
      <c r="B36" s="9">
        <v>1354</v>
      </c>
      <c r="C36" s="9">
        <v>5</v>
      </c>
      <c r="D36" s="9">
        <v>0</v>
      </c>
      <c r="E36" s="9">
        <v>158</v>
      </c>
      <c r="F36" s="9">
        <v>55</v>
      </c>
      <c r="G36" s="9">
        <v>0</v>
      </c>
      <c r="H36" s="9">
        <v>58</v>
      </c>
      <c r="I36" s="9">
        <v>4</v>
      </c>
      <c r="J36" s="9">
        <v>0</v>
      </c>
      <c r="K36" s="9">
        <v>5</v>
      </c>
      <c r="L36" s="10">
        <f t="shared" si="0"/>
        <v>1639</v>
      </c>
    </row>
    <row r="37" spans="1:12" ht="12.75">
      <c r="A37" s="20" t="s">
        <v>45</v>
      </c>
      <c r="B37" s="9">
        <v>1653</v>
      </c>
      <c r="C37" s="9">
        <v>5</v>
      </c>
      <c r="D37" s="9">
        <v>0</v>
      </c>
      <c r="E37" s="9">
        <v>68</v>
      </c>
      <c r="F37" s="9">
        <v>44</v>
      </c>
      <c r="G37" s="9">
        <v>0</v>
      </c>
      <c r="H37" s="9">
        <v>51</v>
      </c>
      <c r="I37" s="9">
        <v>1</v>
      </c>
      <c r="J37" s="9">
        <v>0</v>
      </c>
      <c r="K37" s="9">
        <v>19</v>
      </c>
      <c r="L37" s="10">
        <f t="shared" si="0"/>
        <v>1841</v>
      </c>
    </row>
    <row r="38" spans="1:12" ht="12.75">
      <c r="A38" s="20" t="s">
        <v>46</v>
      </c>
      <c r="B38" s="9">
        <v>875</v>
      </c>
      <c r="C38" s="9">
        <v>0</v>
      </c>
      <c r="D38" s="9">
        <v>0</v>
      </c>
      <c r="E38" s="9">
        <v>194</v>
      </c>
      <c r="F38" s="9">
        <v>62</v>
      </c>
      <c r="G38" s="9">
        <v>1</v>
      </c>
      <c r="H38" s="9">
        <v>65</v>
      </c>
      <c r="I38" s="9">
        <v>7</v>
      </c>
      <c r="J38" s="9">
        <v>0</v>
      </c>
      <c r="K38" s="9">
        <v>14</v>
      </c>
      <c r="L38" s="10">
        <f t="shared" si="0"/>
        <v>1218</v>
      </c>
    </row>
    <row r="39" spans="1:12" ht="12.75">
      <c r="A39" s="20" t="s">
        <v>47</v>
      </c>
      <c r="B39" s="9">
        <v>968</v>
      </c>
      <c r="C39" s="9">
        <v>4</v>
      </c>
      <c r="D39" s="9">
        <v>0</v>
      </c>
      <c r="E39" s="9">
        <v>230</v>
      </c>
      <c r="F39" s="9">
        <v>63</v>
      </c>
      <c r="G39" s="9">
        <v>9</v>
      </c>
      <c r="H39" s="9">
        <v>61</v>
      </c>
      <c r="I39" s="9">
        <v>7</v>
      </c>
      <c r="J39" s="9">
        <v>0</v>
      </c>
      <c r="K39" s="9">
        <v>3</v>
      </c>
      <c r="L39" s="10">
        <f t="shared" si="0"/>
        <v>1345</v>
      </c>
    </row>
    <row r="40" spans="1:12" ht="12.75">
      <c r="A40" s="20" t="s">
        <v>48</v>
      </c>
      <c r="B40" s="9">
        <v>883</v>
      </c>
      <c r="C40" s="9">
        <v>2</v>
      </c>
      <c r="D40" s="9">
        <v>0</v>
      </c>
      <c r="E40" s="9">
        <v>193</v>
      </c>
      <c r="F40" s="9">
        <v>62</v>
      </c>
      <c r="G40" s="9">
        <v>7</v>
      </c>
      <c r="H40" s="9">
        <v>63</v>
      </c>
      <c r="I40" s="9">
        <v>10</v>
      </c>
      <c r="J40" s="9">
        <v>0</v>
      </c>
      <c r="K40" s="9">
        <v>0</v>
      </c>
      <c r="L40" s="10">
        <f t="shared" si="0"/>
        <v>1220</v>
      </c>
    </row>
    <row r="41" spans="1:12" ht="12.75">
      <c r="A41" s="20" t="s">
        <v>49</v>
      </c>
      <c r="B41" s="9">
        <v>686</v>
      </c>
      <c r="C41" s="9">
        <v>2</v>
      </c>
      <c r="D41" s="9">
        <v>0</v>
      </c>
      <c r="E41" s="9">
        <v>180</v>
      </c>
      <c r="F41" s="9">
        <v>54</v>
      </c>
      <c r="G41" s="9">
        <v>2</v>
      </c>
      <c r="H41" s="9">
        <v>60</v>
      </c>
      <c r="I41" s="9">
        <v>8</v>
      </c>
      <c r="J41" s="9">
        <v>1</v>
      </c>
      <c r="K41" s="9">
        <v>1</v>
      </c>
      <c r="L41" s="10">
        <f t="shared" si="0"/>
        <v>994</v>
      </c>
    </row>
    <row r="42" spans="1:12" ht="12.75">
      <c r="A42" s="20" t="s">
        <v>50</v>
      </c>
      <c r="B42" s="9">
        <v>1164</v>
      </c>
      <c r="C42" s="9">
        <v>1</v>
      </c>
      <c r="D42" s="9">
        <v>0</v>
      </c>
      <c r="E42" s="9">
        <v>183</v>
      </c>
      <c r="F42" s="9">
        <v>44</v>
      </c>
      <c r="G42" s="9">
        <v>7</v>
      </c>
      <c r="H42" s="9">
        <v>71</v>
      </c>
      <c r="I42" s="9">
        <v>1</v>
      </c>
      <c r="J42" s="9">
        <v>0</v>
      </c>
      <c r="K42" s="9">
        <v>2</v>
      </c>
      <c r="L42" s="10">
        <f t="shared" si="0"/>
        <v>1473</v>
      </c>
    </row>
    <row r="43" spans="1:12" ht="12.75">
      <c r="A43" s="20" t="s">
        <v>51</v>
      </c>
      <c r="B43" s="9">
        <v>1310</v>
      </c>
      <c r="C43" s="9">
        <v>5</v>
      </c>
      <c r="D43" s="9">
        <v>0</v>
      </c>
      <c r="E43" s="9">
        <v>87</v>
      </c>
      <c r="F43" s="9">
        <v>34</v>
      </c>
      <c r="G43" s="9">
        <v>1</v>
      </c>
      <c r="H43" s="9">
        <v>60</v>
      </c>
      <c r="I43" s="9">
        <v>0</v>
      </c>
      <c r="J43" s="9">
        <v>0</v>
      </c>
      <c r="K43" s="9">
        <v>4</v>
      </c>
      <c r="L43" s="10">
        <f t="shared" si="0"/>
        <v>1501</v>
      </c>
    </row>
    <row r="44" spans="1:12" ht="12.75">
      <c r="A44" s="20" t="s">
        <v>52</v>
      </c>
      <c r="B44" s="9">
        <v>1483</v>
      </c>
      <c r="C44" s="9">
        <v>7</v>
      </c>
      <c r="D44" s="9">
        <v>0</v>
      </c>
      <c r="E44" s="9">
        <v>49</v>
      </c>
      <c r="F44" s="9">
        <v>27</v>
      </c>
      <c r="G44" s="9">
        <v>0</v>
      </c>
      <c r="H44" s="9">
        <v>53</v>
      </c>
      <c r="I44" s="9">
        <v>1</v>
      </c>
      <c r="J44" s="9">
        <v>0</v>
      </c>
      <c r="K44" s="9">
        <v>6</v>
      </c>
      <c r="L44" s="10">
        <f t="shared" si="0"/>
        <v>1626</v>
      </c>
    </row>
    <row r="45" spans="1:12" ht="13.5" thickBot="1">
      <c r="A45" s="20" t="s">
        <v>53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f t="shared" si="0"/>
        <v>0</v>
      </c>
    </row>
    <row r="46" spans="1:12" ht="12.75">
      <c r="A46" s="21" t="s">
        <v>19</v>
      </c>
      <c r="B46" s="11">
        <f aca="true" t="shared" si="1" ref="B46:J46">SUM(B15:B45)</f>
        <v>34400</v>
      </c>
      <c r="C46" s="11">
        <f t="shared" si="1"/>
        <v>112</v>
      </c>
      <c r="D46" s="11">
        <f t="shared" si="1"/>
        <v>4</v>
      </c>
      <c r="E46" s="11">
        <f t="shared" si="1"/>
        <v>5346</v>
      </c>
      <c r="F46" s="11">
        <f t="shared" si="1"/>
        <v>1707</v>
      </c>
      <c r="G46" s="11">
        <f t="shared" si="1"/>
        <v>108</v>
      </c>
      <c r="H46" s="11">
        <f t="shared" si="1"/>
        <v>1783</v>
      </c>
      <c r="I46" s="11">
        <f t="shared" si="1"/>
        <v>156</v>
      </c>
      <c r="J46" s="11">
        <f t="shared" si="1"/>
        <v>10</v>
      </c>
      <c r="K46" s="11">
        <f>SUM(K15:K45)</f>
        <v>186</v>
      </c>
      <c r="L46" s="12">
        <f>SUM(L15:L45)</f>
        <v>43812</v>
      </c>
    </row>
    <row r="47" spans="1:12" ht="13.5" thickBot="1">
      <c r="A47" s="22" t="s">
        <v>54</v>
      </c>
      <c r="B47" s="13">
        <f aca="true" t="shared" si="2" ref="B47:K47">(B46/$M13)</f>
        <v>1146.6666666666667</v>
      </c>
      <c r="C47" s="13">
        <f t="shared" si="2"/>
        <v>3.7333333333333334</v>
      </c>
      <c r="D47" s="13">
        <f t="shared" si="2"/>
        <v>0.13333333333333333</v>
      </c>
      <c r="E47" s="13">
        <f t="shared" si="2"/>
        <v>178.2</v>
      </c>
      <c r="F47" s="13">
        <f t="shared" si="2"/>
        <v>56.9</v>
      </c>
      <c r="G47" s="13">
        <f t="shared" si="2"/>
        <v>3.6</v>
      </c>
      <c r="H47" s="13">
        <f t="shared" si="2"/>
        <v>59.43333333333333</v>
      </c>
      <c r="I47" s="13">
        <f t="shared" si="2"/>
        <v>5.2</v>
      </c>
      <c r="J47" s="13">
        <f t="shared" si="2"/>
        <v>0.3333333333333333</v>
      </c>
      <c r="K47" s="13">
        <f t="shared" si="2"/>
        <v>6.2</v>
      </c>
      <c r="L47" s="14">
        <f>SUM(B47:K47)</f>
        <v>1460.4000000000003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4" t="s">
        <v>62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23"/>
      <c r="B51" s="45" t="s">
        <v>63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41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46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4"/>
      <c r="B54" s="40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40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2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</row>
  </sheetData>
  <sheetProtection/>
  <mergeCells count="2">
    <mergeCell ref="A7:B7"/>
    <mergeCell ref="A8:B8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M57"/>
  <sheetViews>
    <sheetView zoomScalePageLayoutView="0" workbookViewId="0" topLeftCell="A1">
      <selection activeCell="C8" sqref="C8"/>
    </sheetView>
  </sheetViews>
  <sheetFormatPr defaultColWidth="11.421875" defaultRowHeight="12.75"/>
  <cols>
    <col min="1" max="1" width="8.28125" style="0" customWidth="1"/>
    <col min="2" max="3" width="10.00390625" style="0" customWidth="1"/>
    <col min="4" max="4" width="8.7109375" style="0" customWidth="1"/>
    <col min="5" max="5" width="8.57421875" style="0" customWidth="1"/>
    <col min="6" max="6" width="8.8515625" style="0" customWidth="1"/>
    <col min="7" max="7" width="8.57421875" style="0" customWidth="1"/>
    <col min="8" max="8" width="7.8515625" style="0" customWidth="1"/>
    <col min="9" max="9" width="8.421875" style="0" customWidth="1"/>
    <col min="10" max="10" width="8.57421875" style="0" customWidth="1"/>
    <col min="11" max="11" width="6.421875" style="0" customWidth="1"/>
    <col min="12" max="12" width="8.57421875" style="0" customWidth="1"/>
    <col min="13" max="13" width="8.7109375" style="0" customWidth="1"/>
  </cols>
  <sheetData>
    <row r="5" spans="7:10" ht="12.75">
      <c r="G5" s="1" t="s">
        <v>0</v>
      </c>
      <c r="I5" s="2" t="s">
        <v>60</v>
      </c>
      <c r="J5" s="2"/>
    </row>
    <row r="6" spans="7:11" ht="12.75">
      <c r="G6" s="1" t="s">
        <v>2</v>
      </c>
      <c r="H6" s="2" t="s">
        <v>65</v>
      </c>
      <c r="J6" s="1" t="s">
        <v>3</v>
      </c>
      <c r="K6" s="3">
        <v>2013</v>
      </c>
    </row>
    <row r="7" spans="1:2" ht="10.5" customHeight="1">
      <c r="A7" s="47"/>
      <c r="B7" s="47"/>
    </row>
    <row r="8" spans="1:2" ht="9.75" customHeight="1">
      <c r="A8" s="47"/>
      <c r="B8" s="47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20</v>
      </c>
      <c r="C13" s="26" t="s">
        <v>5</v>
      </c>
      <c r="D13" s="26" t="s">
        <v>6</v>
      </c>
      <c r="E13" s="26" t="s">
        <v>7</v>
      </c>
      <c r="F13" s="26" t="s">
        <v>56</v>
      </c>
      <c r="G13" s="26" t="s">
        <v>56</v>
      </c>
      <c r="H13" s="26" t="s">
        <v>9</v>
      </c>
      <c r="I13" s="26" t="s">
        <v>7</v>
      </c>
      <c r="J13" s="26" t="s">
        <v>10</v>
      </c>
      <c r="K13" s="26"/>
      <c r="L13" s="27"/>
      <c r="M13" s="28">
        <v>30</v>
      </c>
    </row>
    <row r="14" spans="1:13" ht="13.5" thickBot="1">
      <c r="A14" s="29" t="s">
        <v>21</v>
      </c>
      <c r="B14" s="30" t="s">
        <v>22</v>
      </c>
      <c r="C14" s="30" t="s">
        <v>11</v>
      </c>
      <c r="D14" s="30" t="s">
        <v>12</v>
      </c>
      <c r="E14" s="30" t="s">
        <v>13</v>
      </c>
      <c r="F14" s="30" t="s">
        <v>57</v>
      </c>
      <c r="G14" s="30" t="s">
        <v>58</v>
      </c>
      <c r="H14" s="30" t="s">
        <v>13</v>
      </c>
      <c r="I14" s="30" t="s">
        <v>16</v>
      </c>
      <c r="J14" s="30" t="s">
        <v>17</v>
      </c>
      <c r="K14" s="30" t="s">
        <v>18</v>
      </c>
      <c r="L14" s="31" t="s">
        <v>19</v>
      </c>
      <c r="M14" s="28"/>
    </row>
    <row r="15" spans="1:13" ht="12.75">
      <c r="A15" s="20" t="s">
        <v>23</v>
      </c>
      <c r="B15" s="9">
        <v>324</v>
      </c>
      <c r="C15" s="9">
        <v>2</v>
      </c>
      <c r="D15" s="9">
        <v>0</v>
      </c>
      <c r="E15" s="9">
        <v>17</v>
      </c>
      <c r="F15" s="9">
        <v>4</v>
      </c>
      <c r="G15" s="9">
        <v>10</v>
      </c>
      <c r="H15" s="9">
        <v>22</v>
      </c>
      <c r="I15" s="9">
        <v>20</v>
      </c>
      <c r="J15" s="9">
        <v>17</v>
      </c>
      <c r="K15" s="9">
        <v>0</v>
      </c>
      <c r="L15" s="10">
        <f aca="true" t="shared" si="0" ref="L15:L45">SUM(B15:K15)</f>
        <v>416</v>
      </c>
      <c r="M15" s="23" t="s">
        <v>59</v>
      </c>
    </row>
    <row r="16" spans="1:13" ht="12.75">
      <c r="A16" s="20" t="s">
        <v>24</v>
      </c>
      <c r="B16" s="9">
        <v>353</v>
      </c>
      <c r="C16" s="9">
        <v>2</v>
      </c>
      <c r="D16" s="9">
        <v>0</v>
      </c>
      <c r="E16" s="9">
        <v>20</v>
      </c>
      <c r="F16" s="9">
        <v>9</v>
      </c>
      <c r="G16" s="9">
        <v>10</v>
      </c>
      <c r="H16" s="9">
        <v>18</v>
      </c>
      <c r="I16" s="9">
        <v>39</v>
      </c>
      <c r="J16" s="9">
        <v>7</v>
      </c>
      <c r="K16" s="9">
        <v>2</v>
      </c>
      <c r="L16" s="10">
        <f t="shared" si="0"/>
        <v>460</v>
      </c>
      <c r="M16" s="28"/>
    </row>
    <row r="17" spans="1:13" ht="12.75">
      <c r="A17" s="20" t="s">
        <v>25</v>
      </c>
      <c r="B17" s="9">
        <v>287</v>
      </c>
      <c r="C17" s="9">
        <v>2</v>
      </c>
      <c r="D17" s="9">
        <v>0</v>
      </c>
      <c r="E17" s="9">
        <v>45</v>
      </c>
      <c r="F17" s="9">
        <v>13</v>
      </c>
      <c r="G17" s="9">
        <v>19</v>
      </c>
      <c r="H17" s="9">
        <v>26</v>
      </c>
      <c r="I17" s="9">
        <v>45</v>
      </c>
      <c r="J17" s="9">
        <v>7</v>
      </c>
      <c r="K17" s="9">
        <v>1</v>
      </c>
      <c r="L17" s="10">
        <f t="shared" si="0"/>
        <v>445</v>
      </c>
      <c r="M17" s="28"/>
    </row>
    <row r="18" spans="1:13" ht="12.75">
      <c r="A18" s="20" t="s">
        <v>26</v>
      </c>
      <c r="B18" s="9">
        <v>329</v>
      </c>
      <c r="C18" s="9">
        <v>0</v>
      </c>
      <c r="D18" s="9">
        <v>0</v>
      </c>
      <c r="E18" s="9">
        <v>44</v>
      </c>
      <c r="F18" s="9">
        <v>6</v>
      </c>
      <c r="G18" s="9">
        <v>29</v>
      </c>
      <c r="H18" s="9">
        <v>27</v>
      </c>
      <c r="I18" s="9">
        <v>39</v>
      </c>
      <c r="J18" s="9">
        <v>15</v>
      </c>
      <c r="K18" s="9">
        <v>0</v>
      </c>
      <c r="L18" s="10">
        <f t="shared" si="0"/>
        <v>489</v>
      </c>
      <c r="M18" s="28"/>
    </row>
    <row r="19" spans="1:13" ht="12.75">
      <c r="A19" s="20" t="s">
        <v>27</v>
      </c>
      <c r="B19" s="9">
        <v>365</v>
      </c>
      <c r="C19" s="9">
        <v>2</v>
      </c>
      <c r="D19" s="9">
        <v>0</v>
      </c>
      <c r="E19" s="9">
        <v>36</v>
      </c>
      <c r="F19" s="9">
        <v>6</v>
      </c>
      <c r="G19" s="9">
        <v>13</v>
      </c>
      <c r="H19" s="9">
        <v>24</v>
      </c>
      <c r="I19" s="9">
        <v>39</v>
      </c>
      <c r="J19" s="9">
        <v>8</v>
      </c>
      <c r="K19" s="9">
        <v>0</v>
      </c>
      <c r="L19" s="10">
        <f t="shared" si="0"/>
        <v>493</v>
      </c>
      <c r="M19" s="28"/>
    </row>
    <row r="20" spans="1:13" ht="12.75">
      <c r="A20" s="20" t="s">
        <v>28</v>
      </c>
      <c r="B20" s="9">
        <v>375</v>
      </c>
      <c r="C20" s="9">
        <v>2</v>
      </c>
      <c r="D20" s="9">
        <v>0</v>
      </c>
      <c r="E20" s="9">
        <v>38</v>
      </c>
      <c r="F20" s="9">
        <v>5</v>
      </c>
      <c r="G20" s="9">
        <v>13</v>
      </c>
      <c r="H20" s="9">
        <v>26</v>
      </c>
      <c r="I20" s="9">
        <v>44</v>
      </c>
      <c r="J20" s="9">
        <v>12</v>
      </c>
      <c r="K20" s="9">
        <v>0</v>
      </c>
      <c r="L20" s="10">
        <f t="shared" si="0"/>
        <v>515</v>
      </c>
      <c r="M20" s="28"/>
    </row>
    <row r="21" spans="1:13" ht="12.75">
      <c r="A21" s="20" t="s">
        <v>29</v>
      </c>
      <c r="B21" s="9">
        <v>386</v>
      </c>
      <c r="C21" s="9">
        <v>2</v>
      </c>
      <c r="D21" s="9">
        <v>0</v>
      </c>
      <c r="E21" s="9">
        <v>61</v>
      </c>
      <c r="F21" s="9">
        <v>9</v>
      </c>
      <c r="G21" s="9">
        <v>9</v>
      </c>
      <c r="H21" s="9">
        <v>23</v>
      </c>
      <c r="I21" s="9">
        <v>38</v>
      </c>
      <c r="J21" s="9">
        <v>7</v>
      </c>
      <c r="K21" s="9">
        <v>0</v>
      </c>
      <c r="L21" s="10">
        <f t="shared" si="0"/>
        <v>535</v>
      </c>
      <c r="M21" s="28"/>
    </row>
    <row r="22" spans="1:13" ht="12.75">
      <c r="A22" s="20" t="s">
        <v>30</v>
      </c>
      <c r="B22" s="9">
        <v>385</v>
      </c>
      <c r="C22" s="9">
        <v>2</v>
      </c>
      <c r="D22" s="9">
        <v>0</v>
      </c>
      <c r="E22" s="9">
        <v>31</v>
      </c>
      <c r="F22" s="9">
        <v>12</v>
      </c>
      <c r="G22" s="9">
        <v>4</v>
      </c>
      <c r="H22" s="9">
        <v>23</v>
      </c>
      <c r="I22" s="9">
        <v>19</v>
      </c>
      <c r="J22" s="9">
        <v>3</v>
      </c>
      <c r="K22" s="9">
        <v>1</v>
      </c>
      <c r="L22" s="10">
        <f t="shared" si="0"/>
        <v>480</v>
      </c>
      <c r="M22" s="28"/>
    </row>
    <row r="23" spans="1:13" ht="12.75">
      <c r="A23" s="20" t="s">
        <v>31</v>
      </c>
      <c r="B23" s="9">
        <v>450</v>
      </c>
      <c r="C23" s="9">
        <v>7</v>
      </c>
      <c r="D23" s="9">
        <v>0</v>
      </c>
      <c r="E23" s="9">
        <v>12</v>
      </c>
      <c r="F23" s="9">
        <v>7</v>
      </c>
      <c r="G23" s="9">
        <v>8</v>
      </c>
      <c r="H23" s="9">
        <v>23</v>
      </c>
      <c r="I23" s="9">
        <v>20</v>
      </c>
      <c r="J23" s="9">
        <v>1</v>
      </c>
      <c r="K23" s="9">
        <v>0</v>
      </c>
      <c r="L23" s="10">
        <f t="shared" si="0"/>
        <v>528</v>
      </c>
      <c r="M23" s="28"/>
    </row>
    <row r="24" spans="1:13" ht="12.75">
      <c r="A24" s="20" t="s">
        <v>32</v>
      </c>
      <c r="B24" s="9">
        <v>315</v>
      </c>
      <c r="C24" s="9">
        <v>2</v>
      </c>
      <c r="D24" s="9">
        <v>1</v>
      </c>
      <c r="E24" s="9">
        <v>27</v>
      </c>
      <c r="F24" s="9">
        <v>12</v>
      </c>
      <c r="G24" s="9">
        <v>19</v>
      </c>
      <c r="H24" s="9">
        <v>27</v>
      </c>
      <c r="I24" s="9">
        <v>42</v>
      </c>
      <c r="J24" s="9">
        <v>10</v>
      </c>
      <c r="K24" s="9">
        <v>0</v>
      </c>
      <c r="L24" s="10">
        <f t="shared" si="0"/>
        <v>455</v>
      </c>
      <c r="M24" s="28"/>
    </row>
    <row r="25" spans="1:13" ht="12.75">
      <c r="A25" s="20" t="s">
        <v>33</v>
      </c>
      <c r="B25" s="9">
        <v>248</v>
      </c>
      <c r="C25" s="9">
        <v>3</v>
      </c>
      <c r="D25" s="9">
        <v>0</v>
      </c>
      <c r="E25" s="9">
        <v>24</v>
      </c>
      <c r="F25" s="9">
        <v>16</v>
      </c>
      <c r="G25" s="9">
        <v>16</v>
      </c>
      <c r="H25" s="9">
        <v>23</v>
      </c>
      <c r="I25" s="9">
        <v>43</v>
      </c>
      <c r="J25" s="9">
        <v>16</v>
      </c>
      <c r="K25" s="9">
        <v>0</v>
      </c>
      <c r="L25" s="10">
        <f t="shared" si="0"/>
        <v>389</v>
      </c>
      <c r="M25" s="28"/>
    </row>
    <row r="26" spans="1:13" ht="12.75">
      <c r="A26" s="20" t="s">
        <v>34</v>
      </c>
      <c r="B26" s="9">
        <v>306</v>
      </c>
      <c r="C26" s="9">
        <v>5</v>
      </c>
      <c r="D26" s="9">
        <v>0</v>
      </c>
      <c r="E26" s="9">
        <v>46</v>
      </c>
      <c r="F26" s="9">
        <v>8</v>
      </c>
      <c r="G26" s="9">
        <v>25</v>
      </c>
      <c r="H26" s="9">
        <v>24</v>
      </c>
      <c r="I26" s="9">
        <v>66</v>
      </c>
      <c r="J26" s="9">
        <v>14</v>
      </c>
      <c r="K26" s="9">
        <v>0</v>
      </c>
      <c r="L26" s="10">
        <f t="shared" si="0"/>
        <v>494</v>
      </c>
      <c r="M26" s="28"/>
    </row>
    <row r="27" spans="1:13" ht="12.75">
      <c r="A27" s="20" t="s">
        <v>35</v>
      </c>
      <c r="B27" s="9">
        <v>309</v>
      </c>
      <c r="C27" s="9">
        <v>1</v>
      </c>
      <c r="D27" s="9">
        <v>0</v>
      </c>
      <c r="E27" s="9">
        <v>32</v>
      </c>
      <c r="F27" s="9">
        <v>10</v>
      </c>
      <c r="G27" s="9">
        <v>19</v>
      </c>
      <c r="H27" s="9">
        <v>24</v>
      </c>
      <c r="I27" s="9">
        <v>61</v>
      </c>
      <c r="J27" s="9">
        <v>14</v>
      </c>
      <c r="K27" s="9">
        <v>0</v>
      </c>
      <c r="L27" s="10">
        <f t="shared" si="0"/>
        <v>470</v>
      </c>
      <c r="M27" s="28"/>
    </row>
    <row r="28" spans="1:12" ht="12.75">
      <c r="A28" s="20">
        <v>14</v>
      </c>
      <c r="B28" s="9">
        <v>402</v>
      </c>
      <c r="C28" s="9">
        <v>4</v>
      </c>
      <c r="D28" s="9">
        <v>0</v>
      </c>
      <c r="E28" s="9">
        <v>55</v>
      </c>
      <c r="F28" s="9">
        <v>12</v>
      </c>
      <c r="G28" s="9">
        <v>11</v>
      </c>
      <c r="H28" s="9">
        <v>22</v>
      </c>
      <c r="I28" s="9">
        <v>32</v>
      </c>
      <c r="J28" s="9">
        <v>12</v>
      </c>
      <c r="K28" s="9">
        <v>0</v>
      </c>
      <c r="L28" s="10">
        <f t="shared" si="0"/>
        <v>550</v>
      </c>
    </row>
    <row r="29" spans="1:12" ht="12.75">
      <c r="A29" s="20" t="s">
        <v>37</v>
      </c>
      <c r="B29" s="9">
        <v>335</v>
      </c>
      <c r="C29" s="9">
        <v>2</v>
      </c>
      <c r="D29" s="9">
        <v>0</v>
      </c>
      <c r="E29" s="9">
        <v>19</v>
      </c>
      <c r="F29" s="9">
        <v>12</v>
      </c>
      <c r="G29" s="9">
        <v>8</v>
      </c>
      <c r="H29" s="9">
        <v>21</v>
      </c>
      <c r="I29" s="9">
        <v>29</v>
      </c>
      <c r="J29" s="9">
        <v>4</v>
      </c>
      <c r="K29" s="9">
        <v>0</v>
      </c>
      <c r="L29" s="10">
        <f t="shared" si="0"/>
        <v>430</v>
      </c>
    </row>
    <row r="30" spans="1:12" ht="12.75">
      <c r="A30" s="20" t="s">
        <v>38</v>
      </c>
      <c r="B30" s="9">
        <v>353</v>
      </c>
      <c r="C30" s="9">
        <v>3</v>
      </c>
      <c r="D30" s="9">
        <v>0</v>
      </c>
      <c r="E30" s="9">
        <v>10</v>
      </c>
      <c r="F30" s="9">
        <v>6</v>
      </c>
      <c r="G30" s="9">
        <v>15</v>
      </c>
      <c r="H30" s="9">
        <v>18</v>
      </c>
      <c r="I30" s="9">
        <v>38</v>
      </c>
      <c r="J30" s="9">
        <v>6</v>
      </c>
      <c r="K30" s="9">
        <v>6</v>
      </c>
      <c r="L30" s="10">
        <f t="shared" si="0"/>
        <v>455</v>
      </c>
    </row>
    <row r="31" spans="1:12" ht="12.75">
      <c r="A31" s="20" t="s">
        <v>39</v>
      </c>
      <c r="B31" s="9">
        <v>278</v>
      </c>
      <c r="C31" s="9">
        <v>1</v>
      </c>
      <c r="D31" s="9">
        <v>0</v>
      </c>
      <c r="E31" s="9">
        <v>41</v>
      </c>
      <c r="F31" s="9">
        <v>7</v>
      </c>
      <c r="G31" s="9">
        <v>22</v>
      </c>
      <c r="H31" s="9">
        <v>26</v>
      </c>
      <c r="I31" s="9">
        <v>47</v>
      </c>
      <c r="J31" s="9">
        <v>16</v>
      </c>
      <c r="K31" s="9">
        <v>3</v>
      </c>
      <c r="L31" s="10">
        <f t="shared" si="0"/>
        <v>441</v>
      </c>
    </row>
    <row r="32" spans="1:12" ht="12.75">
      <c r="A32" s="20" t="s">
        <v>40</v>
      </c>
      <c r="B32" s="9">
        <v>312</v>
      </c>
      <c r="C32" s="9">
        <v>2</v>
      </c>
      <c r="D32" s="9">
        <v>0</v>
      </c>
      <c r="E32" s="9">
        <v>44</v>
      </c>
      <c r="F32" s="9">
        <v>10</v>
      </c>
      <c r="G32" s="9">
        <v>17</v>
      </c>
      <c r="H32" s="9">
        <v>23</v>
      </c>
      <c r="I32" s="9">
        <v>40</v>
      </c>
      <c r="J32" s="9">
        <v>16</v>
      </c>
      <c r="K32" s="9">
        <v>0</v>
      </c>
      <c r="L32" s="10">
        <f t="shared" si="0"/>
        <v>464</v>
      </c>
    </row>
    <row r="33" spans="1:12" ht="12.75">
      <c r="A33" s="20" t="s">
        <v>41</v>
      </c>
      <c r="B33" s="9">
        <v>403</v>
      </c>
      <c r="C33" s="9">
        <v>2</v>
      </c>
      <c r="D33" s="9">
        <v>0</v>
      </c>
      <c r="E33" s="9">
        <v>44</v>
      </c>
      <c r="F33" s="9">
        <v>6</v>
      </c>
      <c r="G33" s="9">
        <v>7</v>
      </c>
      <c r="H33" s="9">
        <v>32</v>
      </c>
      <c r="I33" s="9">
        <v>51</v>
      </c>
      <c r="J33" s="9">
        <v>6</v>
      </c>
      <c r="K33" s="9">
        <v>0</v>
      </c>
      <c r="L33" s="10">
        <f t="shared" si="0"/>
        <v>551</v>
      </c>
    </row>
    <row r="34" spans="1:12" ht="12.75">
      <c r="A34" s="20" t="s">
        <v>42</v>
      </c>
      <c r="B34" s="9">
        <v>648</v>
      </c>
      <c r="C34" s="9">
        <v>0</v>
      </c>
      <c r="D34" s="9">
        <v>0</v>
      </c>
      <c r="E34" s="9">
        <v>53</v>
      </c>
      <c r="F34" s="9">
        <v>6</v>
      </c>
      <c r="G34" s="9">
        <v>9</v>
      </c>
      <c r="H34" s="9">
        <v>34</v>
      </c>
      <c r="I34" s="9">
        <v>48</v>
      </c>
      <c r="J34" s="9">
        <v>6</v>
      </c>
      <c r="K34" s="9">
        <v>0</v>
      </c>
      <c r="L34" s="10">
        <f t="shared" si="0"/>
        <v>804</v>
      </c>
    </row>
    <row r="35" spans="1:12" ht="12.75">
      <c r="A35" s="20" t="s">
        <v>43</v>
      </c>
      <c r="B35" s="9">
        <v>443</v>
      </c>
      <c r="C35" s="9">
        <v>0</v>
      </c>
      <c r="D35" s="9">
        <v>0</v>
      </c>
      <c r="E35" s="9">
        <v>42</v>
      </c>
      <c r="F35" s="9">
        <v>7</v>
      </c>
      <c r="G35" s="9">
        <v>12</v>
      </c>
      <c r="H35" s="9">
        <v>30</v>
      </c>
      <c r="I35" s="9">
        <v>28</v>
      </c>
      <c r="J35" s="9">
        <v>3</v>
      </c>
      <c r="K35" s="9">
        <v>0</v>
      </c>
      <c r="L35" s="10">
        <f t="shared" si="0"/>
        <v>565</v>
      </c>
    </row>
    <row r="36" spans="1:12" ht="12.75">
      <c r="A36" s="20" t="s">
        <v>44</v>
      </c>
      <c r="B36" s="9">
        <v>405</v>
      </c>
      <c r="C36" s="9">
        <v>2</v>
      </c>
      <c r="D36" s="9">
        <v>0</v>
      </c>
      <c r="E36" s="9">
        <v>21</v>
      </c>
      <c r="F36" s="9">
        <v>4</v>
      </c>
      <c r="G36" s="9">
        <v>14</v>
      </c>
      <c r="H36" s="9">
        <v>25</v>
      </c>
      <c r="I36" s="9">
        <v>17</v>
      </c>
      <c r="J36" s="9">
        <v>0</v>
      </c>
      <c r="K36" s="9">
        <v>0</v>
      </c>
      <c r="L36" s="10">
        <f t="shared" si="0"/>
        <v>488</v>
      </c>
    </row>
    <row r="37" spans="1:12" ht="12.75">
      <c r="A37" s="20" t="s">
        <v>45</v>
      </c>
      <c r="B37" s="9">
        <v>529</v>
      </c>
      <c r="C37" s="9">
        <v>2</v>
      </c>
      <c r="D37" s="9">
        <v>0</v>
      </c>
      <c r="E37" s="9">
        <v>8</v>
      </c>
      <c r="F37" s="9">
        <v>5</v>
      </c>
      <c r="G37" s="9">
        <v>8</v>
      </c>
      <c r="H37" s="9">
        <v>22</v>
      </c>
      <c r="I37" s="9">
        <v>42</v>
      </c>
      <c r="J37" s="9">
        <v>5</v>
      </c>
      <c r="K37" s="9">
        <v>0</v>
      </c>
      <c r="L37" s="10">
        <f t="shared" si="0"/>
        <v>621</v>
      </c>
    </row>
    <row r="38" spans="1:12" ht="12.75">
      <c r="A38" s="20" t="s">
        <v>46</v>
      </c>
      <c r="B38" s="9">
        <v>362</v>
      </c>
      <c r="C38" s="9">
        <v>2</v>
      </c>
      <c r="D38" s="9">
        <v>0</v>
      </c>
      <c r="E38" s="9">
        <v>23</v>
      </c>
      <c r="F38" s="9">
        <v>4</v>
      </c>
      <c r="G38" s="9">
        <v>19</v>
      </c>
      <c r="H38" s="9">
        <v>25</v>
      </c>
      <c r="I38" s="9">
        <v>41</v>
      </c>
      <c r="J38" s="9">
        <v>7</v>
      </c>
      <c r="K38" s="9">
        <v>0</v>
      </c>
      <c r="L38" s="10">
        <f t="shared" si="0"/>
        <v>483</v>
      </c>
    </row>
    <row r="39" spans="1:12" ht="12.75">
      <c r="A39" s="20" t="s">
        <v>47</v>
      </c>
      <c r="B39" s="9">
        <v>352</v>
      </c>
      <c r="C39" s="9">
        <v>1</v>
      </c>
      <c r="D39" s="9">
        <v>0</v>
      </c>
      <c r="E39" s="9">
        <v>38</v>
      </c>
      <c r="F39" s="9">
        <v>4</v>
      </c>
      <c r="G39" s="9">
        <v>13</v>
      </c>
      <c r="H39" s="9">
        <v>24</v>
      </c>
      <c r="I39" s="9">
        <v>51</v>
      </c>
      <c r="J39" s="9">
        <v>14</v>
      </c>
      <c r="K39" s="9">
        <v>0</v>
      </c>
      <c r="L39" s="10">
        <f t="shared" si="0"/>
        <v>497</v>
      </c>
    </row>
    <row r="40" spans="1:12" ht="12.75">
      <c r="A40" s="20" t="s">
        <v>48</v>
      </c>
      <c r="B40" s="9">
        <v>295</v>
      </c>
      <c r="C40" s="9">
        <v>1</v>
      </c>
      <c r="D40" s="9">
        <v>0</v>
      </c>
      <c r="E40" s="9">
        <v>42</v>
      </c>
      <c r="F40" s="9">
        <v>6</v>
      </c>
      <c r="G40" s="9">
        <v>11</v>
      </c>
      <c r="H40" s="9">
        <v>28</v>
      </c>
      <c r="I40" s="9">
        <v>78</v>
      </c>
      <c r="J40" s="9">
        <v>13</v>
      </c>
      <c r="K40" s="9">
        <v>1</v>
      </c>
      <c r="L40" s="10">
        <f t="shared" si="0"/>
        <v>475</v>
      </c>
    </row>
    <row r="41" spans="1:12" ht="12.75">
      <c r="A41" s="20" t="s">
        <v>49</v>
      </c>
      <c r="B41" s="9">
        <v>276</v>
      </c>
      <c r="C41" s="9">
        <v>2</v>
      </c>
      <c r="D41" s="9">
        <v>0</v>
      </c>
      <c r="E41" s="9">
        <v>31</v>
      </c>
      <c r="F41" s="9">
        <v>6</v>
      </c>
      <c r="G41" s="9">
        <v>22</v>
      </c>
      <c r="H41" s="9">
        <v>24</v>
      </c>
      <c r="I41" s="9">
        <v>43</v>
      </c>
      <c r="J41" s="9">
        <v>8</v>
      </c>
      <c r="K41" s="9">
        <v>0</v>
      </c>
      <c r="L41" s="10">
        <f t="shared" si="0"/>
        <v>412</v>
      </c>
    </row>
    <row r="42" spans="1:12" ht="12.75">
      <c r="A42" s="20" t="s">
        <v>50</v>
      </c>
      <c r="B42" s="9">
        <v>379</v>
      </c>
      <c r="C42" s="9">
        <v>1</v>
      </c>
      <c r="D42" s="9">
        <v>0</v>
      </c>
      <c r="E42" s="9">
        <v>52</v>
      </c>
      <c r="F42" s="9">
        <v>10</v>
      </c>
      <c r="G42" s="9">
        <v>14</v>
      </c>
      <c r="H42" s="9">
        <v>23</v>
      </c>
      <c r="I42" s="9">
        <v>21</v>
      </c>
      <c r="J42" s="9">
        <v>7</v>
      </c>
      <c r="K42" s="9">
        <v>0</v>
      </c>
      <c r="L42" s="10">
        <f t="shared" si="0"/>
        <v>507</v>
      </c>
    </row>
    <row r="43" spans="1:12" ht="12.75">
      <c r="A43" s="20" t="s">
        <v>51</v>
      </c>
      <c r="B43" s="9">
        <v>388</v>
      </c>
      <c r="C43" s="9">
        <v>3</v>
      </c>
      <c r="D43" s="9">
        <v>0</v>
      </c>
      <c r="E43" s="9">
        <v>21</v>
      </c>
      <c r="F43" s="9">
        <v>10</v>
      </c>
      <c r="G43" s="9">
        <v>15</v>
      </c>
      <c r="H43" s="9">
        <v>21</v>
      </c>
      <c r="I43" s="9">
        <v>18</v>
      </c>
      <c r="J43" s="9">
        <v>2</v>
      </c>
      <c r="K43" s="9">
        <v>0</v>
      </c>
      <c r="L43" s="10">
        <f t="shared" si="0"/>
        <v>478</v>
      </c>
    </row>
    <row r="44" spans="1:12" ht="12.75">
      <c r="A44" s="20" t="s">
        <v>52</v>
      </c>
      <c r="B44" s="9">
        <v>369</v>
      </c>
      <c r="C44" s="9">
        <v>0</v>
      </c>
      <c r="D44" s="9">
        <v>0</v>
      </c>
      <c r="E44" s="9">
        <v>8</v>
      </c>
      <c r="F44" s="9">
        <v>4</v>
      </c>
      <c r="G44" s="9">
        <v>12</v>
      </c>
      <c r="H44" s="9">
        <v>21</v>
      </c>
      <c r="I44" s="9">
        <v>35</v>
      </c>
      <c r="J44" s="9">
        <v>6</v>
      </c>
      <c r="K44" s="9">
        <v>0</v>
      </c>
      <c r="L44" s="10">
        <f t="shared" si="0"/>
        <v>455</v>
      </c>
    </row>
    <row r="45" spans="1:12" ht="13.5" thickBot="1">
      <c r="A45" s="20" t="s">
        <v>53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f t="shared" si="0"/>
        <v>0</v>
      </c>
    </row>
    <row r="46" spans="1:12" ht="12.75">
      <c r="A46" s="21" t="s">
        <v>19</v>
      </c>
      <c r="B46" s="11">
        <f aca="true" t="shared" si="1" ref="B46:L46">SUM(B15:B45)</f>
        <v>10961</v>
      </c>
      <c r="C46" s="11">
        <f t="shared" si="1"/>
        <v>60</v>
      </c>
      <c r="D46" s="11">
        <f t="shared" si="1"/>
        <v>1</v>
      </c>
      <c r="E46" s="11">
        <f t="shared" si="1"/>
        <v>985</v>
      </c>
      <c r="F46" s="11">
        <f t="shared" si="1"/>
        <v>236</v>
      </c>
      <c r="G46" s="11">
        <f t="shared" si="1"/>
        <v>423</v>
      </c>
      <c r="H46" s="11">
        <f t="shared" si="1"/>
        <v>729</v>
      </c>
      <c r="I46" s="11">
        <f t="shared" si="1"/>
        <v>1174</v>
      </c>
      <c r="J46" s="11">
        <f t="shared" si="1"/>
        <v>262</v>
      </c>
      <c r="K46" s="11">
        <f t="shared" si="1"/>
        <v>14</v>
      </c>
      <c r="L46" s="12">
        <f t="shared" si="1"/>
        <v>14845</v>
      </c>
    </row>
    <row r="47" spans="1:12" ht="13.5" thickBot="1">
      <c r="A47" s="22" t="s">
        <v>54</v>
      </c>
      <c r="B47" s="13">
        <f aca="true" t="shared" si="2" ref="B47:L47">(B46/$M13)</f>
        <v>365.3666666666667</v>
      </c>
      <c r="C47" s="13">
        <f t="shared" si="2"/>
        <v>2</v>
      </c>
      <c r="D47" s="13">
        <f t="shared" si="2"/>
        <v>0.03333333333333333</v>
      </c>
      <c r="E47" s="13">
        <f t="shared" si="2"/>
        <v>32.833333333333336</v>
      </c>
      <c r="F47" s="13">
        <f t="shared" si="2"/>
        <v>7.866666666666666</v>
      </c>
      <c r="G47" s="13">
        <f t="shared" si="2"/>
        <v>14.1</v>
      </c>
      <c r="H47" s="13">
        <f t="shared" si="2"/>
        <v>24.3</v>
      </c>
      <c r="I47" s="13">
        <f t="shared" si="2"/>
        <v>39.13333333333333</v>
      </c>
      <c r="J47" s="13">
        <f t="shared" si="2"/>
        <v>8.733333333333333</v>
      </c>
      <c r="K47" s="13">
        <f t="shared" si="2"/>
        <v>0.4666666666666667</v>
      </c>
      <c r="L47" s="14">
        <f t="shared" si="2"/>
        <v>494.8333333333333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38" t="s">
        <v>61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39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3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33"/>
    </row>
  </sheetData>
  <sheetProtection/>
  <mergeCells count="2">
    <mergeCell ref="A7:B7"/>
    <mergeCell ref="A8:B8"/>
  </mergeCells>
  <printOptions/>
  <pageMargins left="0.75" right="0.75" top="1" bottom="1" header="0" footer="0"/>
  <pageSetup horizontalDpi="360" verticalDpi="36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M64"/>
  <sheetViews>
    <sheetView tabSelected="1" zoomScalePageLayoutView="0" workbookViewId="0" topLeftCell="A1">
      <selection activeCell="B10" sqref="B10"/>
    </sheetView>
  </sheetViews>
  <sheetFormatPr defaultColWidth="11.421875" defaultRowHeight="12.75"/>
  <cols>
    <col min="1" max="1" width="7.57421875" style="0" customWidth="1"/>
    <col min="5" max="5" width="8.8515625" style="0" customWidth="1"/>
    <col min="8" max="8" width="8.28125" style="0" customWidth="1"/>
    <col min="9" max="10" width="9.28125" style="0" customWidth="1"/>
    <col min="11" max="11" width="8.7109375" style="0" customWidth="1"/>
    <col min="12" max="12" width="9.7109375" style="0" customWidth="1"/>
  </cols>
  <sheetData>
    <row r="5" spans="7:10" ht="12.75">
      <c r="G5" s="1" t="s">
        <v>0</v>
      </c>
      <c r="I5" s="2" t="s">
        <v>55</v>
      </c>
      <c r="J5" s="2"/>
    </row>
    <row r="6" spans="7:11" ht="12.75">
      <c r="G6" s="1" t="s">
        <v>2</v>
      </c>
      <c r="H6" s="2" t="s">
        <v>65</v>
      </c>
      <c r="J6" s="1" t="s">
        <v>3</v>
      </c>
      <c r="K6" s="3">
        <v>2013</v>
      </c>
    </row>
    <row r="7" spans="1:2" ht="11.25" customHeight="1">
      <c r="A7" s="47"/>
      <c r="B7" s="47"/>
    </row>
    <row r="8" spans="1:2" ht="9" customHeight="1">
      <c r="A8" s="47"/>
      <c r="B8" s="47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20</v>
      </c>
      <c r="C13" s="26" t="s">
        <v>5</v>
      </c>
      <c r="D13" s="26" t="s">
        <v>6</v>
      </c>
      <c r="E13" s="26" t="s">
        <v>7</v>
      </c>
      <c r="F13" s="26" t="s">
        <v>56</v>
      </c>
      <c r="G13" s="26" t="s">
        <v>56</v>
      </c>
      <c r="H13" s="26" t="s">
        <v>9</v>
      </c>
      <c r="I13" s="26" t="s">
        <v>7</v>
      </c>
      <c r="J13" s="26" t="s">
        <v>10</v>
      </c>
      <c r="K13" s="26"/>
      <c r="L13" s="27"/>
      <c r="M13" s="28">
        <v>30</v>
      </c>
    </row>
    <row r="14" spans="1:13" ht="13.5" thickBot="1">
      <c r="A14" s="29" t="s">
        <v>21</v>
      </c>
      <c r="B14" s="30" t="s">
        <v>22</v>
      </c>
      <c r="C14" s="30" t="s">
        <v>11</v>
      </c>
      <c r="D14" s="30" t="s">
        <v>12</v>
      </c>
      <c r="E14" s="30" t="s">
        <v>13</v>
      </c>
      <c r="F14" s="30" t="s">
        <v>57</v>
      </c>
      <c r="G14" s="30" t="s">
        <v>58</v>
      </c>
      <c r="H14" s="30" t="s">
        <v>13</v>
      </c>
      <c r="I14" s="30" t="s">
        <v>16</v>
      </c>
      <c r="J14" s="30" t="s">
        <v>17</v>
      </c>
      <c r="K14" s="30" t="s">
        <v>18</v>
      </c>
      <c r="L14" s="31" t="s">
        <v>19</v>
      </c>
      <c r="M14" s="28"/>
    </row>
    <row r="15" spans="1:13" ht="12.75">
      <c r="A15" s="20" t="s">
        <v>23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10">
        <f aca="true" t="shared" si="0" ref="L15:L45">SUM(B15:K15)</f>
        <v>0</v>
      </c>
      <c r="M15" s="23" t="s">
        <v>59</v>
      </c>
    </row>
    <row r="16" spans="1:13" ht="12.75">
      <c r="A16" s="20" t="s">
        <v>24</v>
      </c>
      <c r="B16" s="9">
        <v>338</v>
      </c>
      <c r="C16" s="9">
        <v>0</v>
      </c>
      <c r="D16" s="9">
        <v>0</v>
      </c>
      <c r="E16" s="9">
        <v>4</v>
      </c>
      <c r="F16" s="9">
        <v>22</v>
      </c>
      <c r="G16" s="9">
        <v>232</v>
      </c>
      <c r="H16" s="9">
        <v>6</v>
      </c>
      <c r="I16" s="9">
        <v>219</v>
      </c>
      <c r="J16" s="9">
        <v>48</v>
      </c>
      <c r="K16" s="9">
        <v>12</v>
      </c>
      <c r="L16" s="10">
        <f t="shared" si="0"/>
        <v>881</v>
      </c>
      <c r="M16" s="28"/>
    </row>
    <row r="17" spans="1:13" ht="12.75">
      <c r="A17" s="20" t="s">
        <v>25</v>
      </c>
      <c r="B17" s="9">
        <v>109</v>
      </c>
      <c r="C17" s="9">
        <v>0</v>
      </c>
      <c r="D17" s="9">
        <v>0</v>
      </c>
      <c r="E17" s="9">
        <v>7</v>
      </c>
      <c r="F17" s="9">
        <v>22</v>
      </c>
      <c r="G17" s="9">
        <v>171</v>
      </c>
      <c r="H17" s="9">
        <v>9</v>
      </c>
      <c r="I17" s="9">
        <v>290</v>
      </c>
      <c r="J17" s="9">
        <v>105</v>
      </c>
      <c r="K17" s="9">
        <v>2</v>
      </c>
      <c r="L17" s="10">
        <f t="shared" si="0"/>
        <v>715</v>
      </c>
      <c r="M17" s="28"/>
    </row>
    <row r="18" spans="1:13" ht="12.75">
      <c r="A18" s="20" t="s">
        <v>26</v>
      </c>
      <c r="B18" s="9">
        <v>108</v>
      </c>
      <c r="C18" s="9">
        <v>1</v>
      </c>
      <c r="D18" s="9">
        <v>0</v>
      </c>
      <c r="E18" s="9">
        <v>6</v>
      </c>
      <c r="F18" s="9">
        <v>24</v>
      </c>
      <c r="G18" s="9">
        <v>218</v>
      </c>
      <c r="H18" s="9">
        <v>8</v>
      </c>
      <c r="I18" s="9">
        <v>162</v>
      </c>
      <c r="J18" s="9">
        <v>40</v>
      </c>
      <c r="K18" s="9">
        <v>0</v>
      </c>
      <c r="L18" s="10">
        <f t="shared" si="0"/>
        <v>567</v>
      </c>
      <c r="M18" s="28"/>
    </row>
    <row r="19" spans="1:13" ht="12.75">
      <c r="A19" s="20" t="s">
        <v>27</v>
      </c>
      <c r="B19" s="9">
        <v>141</v>
      </c>
      <c r="C19" s="9">
        <v>0</v>
      </c>
      <c r="D19" s="9">
        <v>0</v>
      </c>
      <c r="E19" s="9">
        <v>13</v>
      </c>
      <c r="F19" s="9">
        <v>19</v>
      </c>
      <c r="G19" s="9">
        <v>288</v>
      </c>
      <c r="H19" s="9">
        <v>14</v>
      </c>
      <c r="I19" s="9">
        <v>171</v>
      </c>
      <c r="J19" s="9">
        <v>33</v>
      </c>
      <c r="K19" s="9">
        <v>2</v>
      </c>
      <c r="L19" s="10">
        <f t="shared" si="0"/>
        <v>681</v>
      </c>
      <c r="M19" s="28"/>
    </row>
    <row r="20" spans="1:13" ht="12.75">
      <c r="A20" s="20" t="s">
        <v>28</v>
      </c>
      <c r="B20" s="9">
        <v>167</v>
      </c>
      <c r="C20" s="9">
        <v>2</v>
      </c>
      <c r="D20" s="9">
        <v>0</v>
      </c>
      <c r="E20" s="9">
        <v>18</v>
      </c>
      <c r="F20" s="9">
        <v>25</v>
      </c>
      <c r="G20" s="9">
        <v>287</v>
      </c>
      <c r="H20" s="9">
        <v>5</v>
      </c>
      <c r="I20" s="9">
        <v>195</v>
      </c>
      <c r="J20" s="9">
        <v>27</v>
      </c>
      <c r="K20" s="9">
        <v>2</v>
      </c>
      <c r="L20" s="10">
        <f t="shared" si="0"/>
        <v>728</v>
      </c>
      <c r="M20" s="28"/>
    </row>
    <row r="21" spans="1:13" ht="12.75">
      <c r="A21" s="20" t="s">
        <v>29</v>
      </c>
      <c r="B21" s="9">
        <v>209</v>
      </c>
      <c r="C21" s="9">
        <v>0</v>
      </c>
      <c r="D21" s="9">
        <v>0</v>
      </c>
      <c r="E21" s="9">
        <v>6</v>
      </c>
      <c r="F21" s="9">
        <v>18</v>
      </c>
      <c r="G21" s="9">
        <v>313</v>
      </c>
      <c r="H21" s="9">
        <v>9</v>
      </c>
      <c r="I21" s="9">
        <v>203</v>
      </c>
      <c r="J21" s="9">
        <v>50</v>
      </c>
      <c r="K21" s="9">
        <v>0</v>
      </c>
      <c r="L21" s="10">
        <f t="shared" si="0"/>
        <v>808</v>
      </c>
      <c r="M21" s="28"/>
    </row>
    <row r="22" spans="1:13" ht="12.75">
      <c r="A22" s="20" t="s">
        <v>30</v>
      </c>
      <c r="B22" s="9">
        <v>262</v>
      </c>
      <c r="C22" s="9">
        <v>1</v>
      </c>
      <c r="D22" s="9">
        <v>0</v>
      </c>
      <c r="E22" s="9">
        <v>11</v>
      </c>
      <c r="F22" s="9">
        <v>23</v>
      </c>
      <c r="G22" s="9">
        <v>367</v>
      </c>
      <c r="H22" s="9">
        <v>5</v>
      </c>
      <c r="I22" s="9">
        <v>288</v>
      </c>
      <c r="J22" s="9">
        <v>65</v>
      </c>
      <c r="K22" s="9">
        <v>1</v>
      </c>
      <c r="L22" s="10">
        <f t="shared" si="0"/>
        <v>1023</v>
      </c>
      <c r="M22" s="28"/>
    </row>
    <row r="23" spans="1:13" ht="12.75">
      <c r="A23" s="20" t="s">
        <v>31</v>
      </c>
      <c r="B23" s="9">
        <v>234</v>
      </c>
      <c r="C23" s="9">
        <v>0</v>
      </c>
      <c r="D23" s="9">
        <v>0</v>
      </c>
      <c r="E23" s="9">
        <v>1</v>
      </c>
      <c r="F23" s="9">
        <v>20</v>
      </c>
      <c r="G23" s="9">
        <v>113</v>
      </c>
      <c r="H23" s="9">
        <v>5</v>
      </c>
      <c r="I23" s="9">
        <v>160</v>
      </c>
      <c r="J23" s="9">
        <v>40</v>
      </c>
      <c r="K23" s="9">
        <v>6</v>
      </c>
      <c r="L23" s="10">
        <f t="shared" si="0"/>
        <v>579</v>
      </c>
      <c r="M23" s="28"/>
    </row>
    <row r="24" spans="1:13" ht="12.75">
      <c r="A24" s="20" t="s">
        <v>32</v>
      </c>
      <c r="B24" s="9">
        <v>129</v>
      </c>
      <c r="C24" s="9">
        <v>0</v>
      </c>
      <c r="D24" s="9">
        <v>0</v>
      </c>
      <c r="E24" s="9">
        <v>6</v>
      </c>
      <c r="F24" s="9">
        <v>19</v>
      </c>
      <c r="G24" s="9">
        <v>121</v>
      </c>
      <c r="H24" s="9">
        <v>7</v>
      </c>
      <c r="I24" s="9">
        <v>70</v>
      </c>
      <c r="J24" s="9">
        <v>11</v>
      </c>
      <c r="K24" s="9">
        <v>3</v>
      </c>
      <c r="L24" s="10">
        <f t="shared" si="0"/>
        <v>366</v>
      </c>
      <c r="M24" s="28"/>
    </row>
    <row r="25" spans="1:13" ht="12.75">
      <c r="A25" s="20" t="s">
        <v>33</v>
      </c>
      <c r="B25" s="9">
        <v>120</v>
      </c>
      <c r="C25" s="9">
        <v>1</v>
      </c>
      <c r="D25" s="9">
        <v>0</v>
      </c>
      <c r="E25" s="9">
        <v>7</v>
      </c>
      <c r="F25" s="9">
        <v>18</v>
      </c>
      <c r="G25" s="9">
        <v>332</v>
      </c>
      <c r="H25" s="9">
        <v>8</v>
      </c>
      <c r="I25" s="9">
        <v>146</v>
      </c>
      <c r="J25" s="9">
        <v>33</v>
      </c>
      <c r="K25" s="9">
        <v>0</v>
      </c>
      <c r="L25" s="10">
        <f t="shared" si="0"/>
        <v>665</v>
      </c>
      <c r="M25" s="28"/>
    </row>
    <row r="26" spans="1:13" ht="12.75">
      <c r="A26" s="20" t="s">
        <v>34</v>
      </c>
      <c r="B26" s="9">
        <v>126</v>
      </c>
      <c r="C26" s="9">
        <v>0</v>
      </c>
      <c r="D26" s="9">
        <v>0</v>
      </c>
      <c r="E26" s="9">
        <v>6</v>
      </c>
      <c r="F26" s="9">
        <v>27</v>
      </c>
      <c r="G26" s="9">
        <v>296</v>
      </c>
      <c r="H26" s="9">
        <v>5</v>
      </c>
      <c r="I26" s="9">
        <v>158</v>
      </c>
      <c r="J26" s="9">
        <v>42</v>
      </c>
      <c r="K26" s="9">
        <v>0</v>
      </c>
      <c r="L26" s="10">
        <f t="shared" si="0"/>
        <v>660</v>
      </c>
      <c r="M26" s="28"/>
    </row>
    <row r="27" spans="1:13" ht="12.75">
      <c r="A27" s="20" t="s">
        <v>35</v>
      </c>
      <c r="B27" s="9">
        <v>141</v>
      </c>
      <c r="C27" s="9">
        <v>0</v>
      </c>
      <c r="D27" s="9">
        <v>0</v>
      </c>
      <c r="E27" s="9">
        <v>3</v>
      </c>
      <c r="F27" s="9">
        <v>22</v>
      </c>
      <c r="G27" s="9">
        <v>285</v>
      </c>
      <c r="H27" s="9">
        <v>7</v>
      </c>
      <c r="I27" s="9">
        <v>198</v>
      </c>
      <c r="J27" s="9">
        <v>37</v>
      </c>
      <c r="K27" s="9">
        <v>1</v>
      </c>
      <c r="L27" s="10">
        <f t="shared" si="0"/>
        <v>694</v>
      </c>
      <c r="M27" s="28"/>
    </row>
    <row r="28" spans="1:12" ht="12.75">
      <c r="A28" s="20">
        <v>14</v>
      </c>
      <c r="B28" s="9">
        <v>192</v>
      </c>
      <c r="C28" s="9">
        <v>0</v>
      </c>
      <c r="D28" s="9">
        <v>0</v>
      </c>
      <c r="E28" s="9">
        <v>12</v>
      </c>
      <c r="F28" s="9">
        <v>21</v>
      </c>
      <c r="G28" s="9">
        <v>306</v>
      </c>
      <c r="H28" s="9">
        <v>10</v>
      </c>
      <c r="I28" s="9">
        <v>214</v>
      </c>
      <c r="J28" s="9">
        <v>42</v>
      </c>
      <c r="K28" s="9">
        <v>0</v>
      </c>
      <c r="L28" s="10">
        <f t="shared" si="0"/>
        <v>797</v>
      </c>
    </row>
    <row r="29" spans="1:12" ht="12.75">
      <c r="A29" s="20" t="s">
        <v>37</v>
      </c>
      <c r="B29" s="9">
        <v>208</v>
      </c>
      <c r="C29" s="9">
        <v>0</v>
      </c>
      <c r="D29" s="9">
        <v>0</v>
      </c>
      <c r="E29" s="9">
        <v>8</v>
      </c>
      <c r="F29" s="9">
        <v>27</v>
      </c>
      <c r="G29" s="9">
        <v>353</v>
      </c>
      <c r="H29" s="9">
        <v>4</v>
      </c>
      <c r="I29" s="9">
        <v>257</v>
      </c>
      <c r="J29" s="9">
        <v>73</v>
      </c>
      <c r="K29" s="9">
        <v>0</v>
      </c>
      <c r="L29" s="10">
        <f t="shared" si="0"/>
        <v>930</v>
      </c>
    </row>
    <row r="30" spans="1:12" ht="12.75">
      <c r="A30" s="20" t="s">
        <v>38</v>
      </c>
      <c r="B30" s="9">
        <v>146</v>
      </c>
      <c r="C30" s="9">
        <v>0</v>
      </c>
      <c r="D30" s="9">
        <v>0</v>
      </c>
      <c r="E30" s="9">
        <v>1</v>
      </c>
      <c r="F30" s="9">
        <v>20</v>
      </c>
      <c r="G30" s="9">
        <v>83</v>
      </c>
      <c r="H30" s="9">
        <v>4</v>
      </c>
      <c r="I30" s="9">
        <v>87</v>
      </c>
      <c r="J30" s="9">
        <v>20</v>
      </c>
      <c r="K30" s="9">
        <v>2</v>
      </c>
      <c r="L30" s="10">
        <f t="shared" si="0"/>
        <v>363</v>
      </c>
    </row>
    <row r="31" spans="1:12" ht="12.75">
      <c r="A31" s="20" t="s">
        <v>39</v>
      </c>
      <c r="B31" s="9">
        <v>92</v>
      </c>
      <c r="C31" s="9">
        <v>0</v>
      </c>
      <c r="D31" s="9">
        <v>0</v>
      </c>
      <c r="E31" s="9">
        <v>4</v>
      </c>
      <c r="F31" s="9">
        <v>19</v>
      </c>
      <c r="G31" s="9">
        <v>94</v>
      </c>
      <c r="H31" s="9">
        <v>6</v>
      </c>
      <c r="I31" s="9">
        <v>57</v>
      </c>
      <c r="J31" s="9">
        <v>14</v>
      </c>
      <c r="K31" s="9">
        <v>3</v>
      </c>
      <c r="L31" s="10">
        <f t="shared" si="0"/>
        <v>289</v>
      </c>
    </row>
    <row r="32" spans="1:12" ht="12.75">
      <c r="A32" s="20" t="s">
        <v>40</v>
      </c>
      <c r="B32" s="9">
        <v>107</v>
      </c>
      <c r="C32" s="9">
        <v>0</v>
      </c>
      <c r="D32" s="9">
        <v>0</v>
      </c>
      <c r="E32" s="9">
        <v>11</v>
      </c>
      <c r="F32" s="9">
        <v>23</v>
      </c>
      <c r="G32" s="9">
        <v>328</v>
      </c>
      <c r="H32" s="9">
        <v>8</v>
      </c>
      <c r="I32" s="9">
        <v>106</v>
      </c>
      <c r="J32" s="9">
        <v>21</v>
      </c>
      <c r="K32" s="9">
        <v>1</v>
      </c>
      <c r="L32" s="10">
        <f t="shared" si="0"/>
        <v>605</v>
      </c>
    </row>
    <row r="33" spans="1:12" ht="12.75">
      <c r="A33" s="20" t="s">
        <v>41</v>
      </c>
      <c r="B33" s="9">
        <v>113</v>
      </c>
      <c r="C33" s="9">
        <v>0</v>
      </c>
      <c r="D33" s="9">
        <v>0</v>
      </c>
      <c r="E33" s="9">
        <v>5</v>
      </c>
      <c r="F33" s="9">
        <v>21</v>
      </c>
      <c r="G33" s="9">
        <v>254</v>
      </c>
      <c r="H33" s="9">
        <v>6</v>
      </c>
      <c r="I33" s="9">
        <v>99</v>
      </c>
      <c r="J33" s="9">
        <v>28</v>
      </c>
      <c r="K33" s="9">
        <v>7</v>
      </c>
      <c r="L33" s="10">
        <f t="shared" si="0"/>
        <v>533</v>
      </c>
    </row>
    <row r="34" spans="1:12" ht="12.75">
      <c r="A34" s="20" t="s">
        <v>42</v>
      </c>
      <c r="B34" s="9">
        <v>146</v>
      </c>
      <c r="C34" s="9">
        <v>1</v>
      </c>
      <c r="D34" s="9">
        <v>0</v>
      </c>
      <c r="E34" s="9">
        <v>5</v>
      </c>
      <c r="F34" s="9">
        <v>19</v>
      </c>
      <c r="G34" s="9">
        <v>247</v>
      </c>
      <c r="H34" s="9">
        <v>7</v>
      </c>
      <c r="I34" s="9">
        <v>149</v>
      </c>
      <c r="J34" s="9">
        <v>36</v>
      </c>
      <c r="K34" s="9">
        <v>3</v>
      </c>
      <c r="L34" s="10">
        <f t="shared" si="0"/>
        <v>613</v>
      </c>
    </row>
    <row r="35" spans="1:12" ht="12.75">
      <c r="A35" s="20" t="s">
        <v>43</v>
      </c>
      <c r="B35" s="9">
        <v>323</v>
      </c>
      <c r="C35" s="9">
        <v>0</v>
      </c>
      <c r="D35" s="9">
        <v>0</v>
      </c>
      <c r="E35" s="9">
        <v>13</v>
      </c>
      <c r="F35" s="9">
        <v>24</v>
      </c>
      <c r="G35" s="9">
        <v>353</v>
      </c>
      <c r="H35" s="9">
        <v>7</v>
      </c>
      <c r="I35" s="9">
        <v>252</v>
      </c>
      <c r="J35" s="9">
        <v>49</v>
      </c>
      <c r="K35" s="9">
        <v>2</v>
      </c>
      <c r="L35" s="10">
        <f t="shared" si="0"/>
        <v>1023</v>
      </c>
    </row>
    <row r="36" spans="1:12" ht="12.75">
      <c r="A36" s="20" t="s">
        <v>44</v>
      </c>
      <c r="B36" s="9">
        <v>0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10">
        <f t="shared" si="0"/>
        <v>0</v>
      </c>
    </row>
    <row r="37" spans="1:12" ht="12.75">
      <c r="A37" s="20" t="s">
        <v>45</v>
      </c>
      <c r="B37" s="9">
        <v>0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10">
        <f t="shared" si="0"/>
        <v>0</v>
      </c>
    </row>
    <row r="38" spans="1:12" ht="12.75">
      <c r="A38" s="20" t="s">
        <v>46</v>
      </c>
      <c r="B38" s="9">
        <v>779</v>
      </c>
      <c r="C38" s="9">
        <v>0</v>
      </c>
      <c r="D38" s="9">
        <v>0</v>
      </c>
      <c r="E38" s="9">
        <v>4</v>
      </c>
      <c r="F38" s="9">
        <v>22</v>
      </c>
      <c r="G38" s="9">
        <v>132</v>
      </c>
      <c r="H38" s="9">
        <v>8</v>
      </c>
      <c r="I38" s="9">
        <v>63</v>
      </c>
      <c r="J38" s="9">
        <v>5</v>
      </c>
      <c r="K38" s="9">
        <v>4</v>
      </c>
      <c r="L38" s="10">
        <f t="shared" si="0"/>
        <v>1017</v>
      </c>
    </row>
    <row r="39" spans="1:12" ht="12.75">
      <c r="A39" s="20" t="s">
        <v>47</v>
      </c>
      <c r="B39" s="9">
        <v>185</v>
      </c>
      <c r="C39" s="9">
        <v>1</v>
      </c>
      <c r="D39" s="9">
        <v>0</v>
      </c>
      <c r="E39" s="9">
        <v>14</v>
      </c>
      <c r="F39" s="9">
        <v>20</v>
      </c>
      <c r="G39" s="9">
        <v>297</v>
      </c>
      <c r="H39" s="9">
        <v>9</v>
      </c>
      <c r="I39" s="9">
        <v>364</v>
      </c>
      <c r="J39" s="9">
        <v>83</v>
      </c>
      <c r="K39" s="9">
        <v>3</v>
      </c>
      <c r="L39" s="10">
        <f t="shared" si="0"/>
        <v>976</v>
      </c>
    </row>
    <row r="40" spans="1:12" ht="12.75">
      <c r="A40" s="20" t="s">
        <v>48</v>
      </c>
      <c r="B40" s="9">
        <v>65</v>
      </c>
      <c r="C40" s="9">
        <v>0</v>
      </c>
      <c r="D40" s="9">
        <v>0</v>
      </c>
      <c r="E40" s="9">
        <v>13</v>
      </c>
      <c r="F40" s="9">
        <v>20</v>
      </c>
      <c r="G40" s="9">
        <v>138</v>
      </c>
      <c r="H40" s="9">
        <v>1</v>
      </c>
      <c r="I40" s="9">
        <v>136</v>
      </c>
      <c r="J40" s="9">
        <v>19</v>
      </c>
      <c r="K40" s="9">
        <v>0</v>
      </c>
      <c r="L40" s="10">
        <f t="shared" si="0"/>
        <v>392</v>
      </c>
    </row>
    <row r="41" spans="1:12" ht="12.75">
      <c r="A41" s="20" t="s">
        <v>49</v>
      </c>
      <c r="B41" s="9">
        <v>0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10">
        <f t="shared" si="0"/>
        <v>0</v>
      </c>
    </row>
    <row r="42" spans="1:12" ht="12.75">
      <c r="A42" s="20" t="s">
        <v>50</v>
      </c>
      <c r="B42" s="9">
        <v>0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10">
        <f t="shared" si="0"/>
        <v>0</v>
      </c>
    </row>
    <row r="43" spans="1:12" ht="12.75">
      <c r="A43" s="20" t="s">
        <v>51</v>
      </c>
      <c r="B43" s="9">
        <v>0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10">
        <f t="shared" si="0"/>
        <v>0</v>
      </c>
    </row>
    <row r="44" spans="1:12" ht="12.75">
      <c r="A44" s="20" t="s">
        <v>52</v>
      </c>
      <c r="B44" s="9">
        <v>8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10">
        <f t="shared" si="0"/>
        <v>8</v>
      </c>
    </row>
    <row r="45" spans="1:12" ht="13.5" thickBot="1">
      <c r="A45" s="20" t="s">
        <v>53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f t="shared" si="0"/>
        <v>0</v>
      </c>
    </row>
    <row r="46" spans="1:12" ht="12.75">
      <c r="A46" s="21" t="s">
        <v>19</v>
      </c>
      <c r="B46" s="11">
        <f aca="true" t="shared" si="1" ref="B46:L46">SUM(B15:B45)</f>
        <v>4448</v>
      </c>
      <c r="C46" s="11">
        <f t="shared" si="1"/>
        <v>7</v>
      </c>
      <c r="D46" s="11">
        <f t="shared" si="1"/>
        <v>0</v>
      </c>
      <c r="E46" s="11">
        <f t="shared" si="1"/>
        <v>178</v>
      </c>
      <c r="F46" s="11">
        <f t="shared" si="1"/>
        <v>495</v>
      </c>
      <c r="G46" s="11">
        <f t="shared" si="1"/>
        <v>5608</v>
      </c>
      <c r="H46" s="11">
        <f t="shared" si="1"/>
        <v>158</v>
      </c>
      <c r="I46" s="11">
        <f t="shared" si="1"/>
        <v>4044</v>
      </c>
      <c r="J46" s="11">
        <f t="shared" si="1"/>
        <v>921</v>
      </c>
      <c r="K46" s="11">
        <f t="shared" si="1"/>
        <v>54</v>
      </c>
      <c r="L46" s="12">
        <f t="shared" si="1"/>
        <v>15913</v>
      </c>
    </row>
    <row r="47" spans="1:12" ht="13.5" thickBot="1">
      <c r="A47" s="22" t="s">
        <v>54</v>
      </c>
      <c r="B47" s="13">
        <f aca="true" t="shared" si="2" ref="B47:L47">(B46/$M13)</f>
        <v>148.26666666666668</v>
      </c>
      <c r="C47" s="13">
        <f t="shared" si="2"/>
        <v>0.23333333333333334</v>
      </c>
      <c r="D47" s="13">
        <f t="shared" si="2"/>
        <v>0</v>
      </c>
      <c r="E47" s="13">
        <f t="shared" si="2"/>
        <v>5.933333333333334</v>
      </c>
      <c r="F47" s="13">
        <f t="shared" si="2"/>
        <v>16.5</v>
      </c>
      <c r="G47" s="13">
        <f t="shared" si="2"/>
        <v>186.93333333333334</v>
      </c>
      <c r="H47" s="13">
        <f t="shared" si="2"/>
        <v>5.266666666666667</v>
      </c>
      <c r="I47" s="13">
        <f t="shared" si="2"/>
        <v>134.8</v>
      </c>
      <c r="J47" s="13">
        <f t="shared" si="2"/>
        <v>30.7</v>
      </c>
      <c r="K47" s="13">
        <f t="shared" si="2"/>
        <v>1.8</v>
      </c>
      <c r="L47" s="14">
        <f t="shared" si="2"/>
        <v>530.4333333333333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3" t="s">
        <v>67</v>
      </c>
      <c r="B50" s="40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2:12" ht="12.75">
      <c r="B51" s="42" t="s">
        <v>66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42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3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33"/>
    </row>
    <row r="58" spans="1:13" ht="12.75">
      <c r="A58" s="32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3"/>
    </row>
    <row r="59" spans="1:13" ht="12.7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</row>
    <row r="60" spans="1:13" ht="12.7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</row>
    <row r="61" spans="1:13" ht="12.75">
      <c r="A61" s="32"/>
      <c r="B61" s="35"/>
      <c r="C61" s="35"/>
      <c r="D61" s="35"/>
      <c r="E61" s="35"/>
      <c r="F61" s="33"/>
      <c r="G61" s="33"/>
      <c r="H61" s="33"/>
      <c r="I61" s="33"/>
      <c r="J61" s="33"/>
      <c r="K61" s="33"/>
      <c r="L61" s="33"/>
      <c r="M61" s="33"/>
    </row>
    <row r="62" spans="1:13" ht="12.75">
      <c r="A62" s="32"/>
      <c r="B62" s="36"/>
      <c r="C62" s="36"/>
      <c r="D62" s="36"/>
      <c r="E62" s="37"/>
      <c r="F62" s="33"/>
      <c r="G62" s="33"/>
      <c r="H62" s="33"/>
      <c r="I62" s="33"/>
      <c r="J62" s="33"/>
      <c r="K62" s="33"/>
      <c r="L62" s="33"/>
      <c r="M62" s="33"/>
    </row>
    <row r="63" spans="1:13" ht="12.75">
      <c r="A63" s="32"/>
      <c r="B63" s="36"/>
      <c r="C63" s="36"/>
      <c r="D63" s="36"/>
      <c r="E63" s="37"/>
      <c r="F63" s="33"/>
      <c r="G63" s="33"/>
      <c r="H63" s="33"/>
      <c r="I63" s="33"/>
      <c r="J63" s="33"/>
      <c r="K63" s="33"/>
      <c r="L63" s="33"/>
      <c r="M63" s="33"/>
    </row>
    <row r="64" spans="1:13" ht="12.75">
      <c r="A64" s="32"/>
      <c r="B64" s="37"/>
      <c r="C64" s="37"/>
      <c r="D64" s="37"/>
      <c r="E64" s="37"/>
      <c r="F64" s="33"/>
      <c r="G64" s="33"/>
      <c r="H64" s="33"/>
      <c r="I64" s="33"/>
      <c r="J64" s="33"/>
      <c r="K64" s="33"/>
      <c r="L64" s="33"/>
      <c r="M64" s="33"/>
    </row>
  </sheetData>
  <sheetProtection/>
  <mergeCells count="2">
    <mergeCell ref="A7:B7"/>
    <mergeCell ref="A8:B8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Direccion de Vialidad MOP</dc:creator>
  <cp:keywords/>
  <dc:description/>
  <cp:lastModifiedBy>victor.peters</cp:lastModifiedBy>
  <cp:lastPrinted>2013-07-03T15:13:24Z</cp:lastPrinted>
  <dcterms:created xsi:type="dcterms:W3CDTF">2004-02-06T13:10:41Z</dcterms:created>
  <dcterms:modified xsi:type="dcterms:W3CDTF">2013-07-03T15:50:37Z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  <property fmtid="{D5CDD505-2E9C-101B-9397-08002B2CF9AE}" pid="3" name="M">
    <vt:lpwstr>Junio</vt:lpwstr>
  </property>
  <property fmtid="{D5CDD505-2E9C-101B-9397-08002B2CF9AE}" pid="4" name="ContentTy">
    <vt:lpwstr>Documento</vt:lpwstr>
  </property>
  <property fmtid="{D5CDD505-2E9C-101B-9397-08002B2CF9AE}" pid="5" name="A">
    <vt:lpwstr>2013</vt:lpwstr>
  </property>
  <property fmtid="{D5CDD505-2E9C-101B-9397-08002B2CF9AE}" pid="6" name="URL Documen">
    <vt:lpwstr>/PasadasVehiculares/Vehic-JUNIO-2013.xls</vt:lpwstr>
  </property>
  <property fmtid="{D5CDD505-2E9C-101B-9397-08002B2CF9AE}" pid="7" name="N_M">
    <vt:lpwstr>6.00000000000000</vt:lpwstr>
  </property>
</Properties>
</file>